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drawings/drawing8.xml" ContentType="application/vnd.openxmlformats-officedocument.drawing+xml"/>
  <Override PartName="/xl/comments9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Ноутбук\Downloads\"/>
    </mc:Choice>
  </mc:AlternateContent>
  <xr:revisionPtr revIDLastSave="0" documentId="13_ncr:1_{438A3C2F-8054-4191-AF8D-F54666983D4D}" xr6:coauthVersionLast="47" xr6:coauthVersionMax="47" xr10:uidLastSave="{00000000-0000-0000-0000-000000000000}"/>
  <bookViews>
    <workbookView xWindow="-108" yWindow="-108" windowWidth="23256" windowHeight="12576" tabRatio="771" firstSheet="1" activeTab="2" xr2:uid="{CE5BE939-52EE-42A1-A445-DBD4FC4DA688}"/>
  </bookViews>
  <sheets>
    <sheet name="Лист1" sheetId="12" state="hidden" r:id="rId1"/>
    <sheet name="Навигация" sheetId="23" r:id="rId2"/>
    <sheet name="1. Региональный блок" sheetId="6" r:id="rId3"/>
    <sheet name="1.1 Сведения о МКД" sheetId="15" r:id="rId4"/>
    <sheet name="1.2 Бюджетный сектор" sheetId="19" r:id="rId5"/>
    <sheet name="1.3 Осветительные приборы" sheetId="16" r:id="rId6"/>
    <sheet name="1.4 Экономия энергии РП" sheetId="8" r:id="rId7"/>
    <sheet name="1.5 Регпрограммы" sheetId="20" r:id="rId8"/>
    <sheet name="1.6 Лучшие проекты " sheetId="17" r:id="rId9"/>
    <sheet name="1.7 Энергосервисные контракты" sheetId="11" r:id="rId10"/>
    <sheet name="1.8 Формы и объемы поддержки" sheetId="25" r:id="rId11"/>
    <sheet name="1.9 Сведения о НПА" sheetId="27" r:id="rId12"/>
    <sheet name="2. Муниципальный блок" sheetId="21" r:id="rId13"/>
    <sheet name="2.1 Перечень МО" sheetId="13" r:id="rId14"/>
    <sheet name="Калькулятор перевода в т.у.т." sheetId="24" r:id="rId15"/>
  </sheets>
  <definedNames>
    <definedName name="_xlnm._FilterDatabase" localSheetId="2" hidden="1">'1. Региональный блок'!#REF!</definedName>
    <definedName name="_xlnm._FilterDatabase" localSheetId="3" hidden="1">'1.1 Сведения о МКД'!#REF!</definedName>
    <definedName name="_xlnm._FilterDatabase" localSheetId="4" hidden="1">'1.2 Бюджетный сектор'!#REF!</definedName>
    <definedName name="_xlnm._FilterDatabase" localSheetId="5" hidden="1">'1.3 Осветительные приборы'!#REF!</definedName>
    <definedName name="_xlnm._FilterDatabase" localSheetId="6" hidden="1">'1.4 Экономия энергии РП'!#REF!</definedName>
    <definedName name="_xlnm._FilterDatabase" localSheetId="7" hidden="1">'1.5 Регпрограммы'!#REF!</definedName>
    <definedName name="_xlnm._FilterDatabase" localSheetId="8" hidden="1">'1.6 Лучшие проекты '!#REF!</definedName>
    <definedName name="_xlnm._FilterDatabase" localSheetId="9" hidden="1">'1.7 Энергосервисные контракты'!#REF!</definedName>
    <definedName name="_xlnm._FilterDatabase" localSheetId="10" hidden="1">'1.8 Формы и объемы поддержки'!#REF!</definedName>
    <definedName name="_xlnm._FilterDatabase" localSheetId="11" hidden="1">'1.9 Сведения о НПА'!#REF!</definedName>
    <definedName name="_xlnm._FilterDatabase" localSheetId="12" hidden="1">'2. Муниципальный блок'!#REF!</definedName>
    <definedName name="_xlnm._FilterDatabase" localSheetId="13" hidden="1">'2.1 Перечень МО'!#REF!</definedName>
    <definedName name="_xlnm._FilterDatabase" localSheetId="14" hidden="1">'Калькулятор перевода в т.у.т.'!#REF!</definedName>
    <definedName name="_xlnm._FilterDatabase" localSheetId="1" hidden="1">Навигация!#REF!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9" l="1"/>
  <c r="F7" i="19"/>
  <c r="E18" i="16" l="1"/>
  <c r="F25" i="15" l="1"/>
  <c r="E10" i="15"/>
  <c r="F10" i="15"/>
  <c r="L6" i="8"/>
  <c r="G10" i="15"/>
  <c r="E25" i="15"/>
  <c r="L11" i="8"/>
  <c r="D7" i="24" l="1"/>
  <c r="E29" i="6" l="1"/>
  <c r="E28" i="6"/>
  <c r="E22" i="6" l="1"/>
  <c r="E47" i="6" l="1"/>
  <c r="E46" i="6"/>
  <c r="L100" i="8"/>
  <c r="L99" i="8"/>
  <c r="L98" i="8"/>
  <c r="L97" i="8"/>
  <c r="L96" i="8"/>
  <c r="L95" i="8"/>
  <c r="L94" i="8"/>
  <c r="L93" i="8"/>
  <c r="L92" i="8"/>
  <c r="L91" i="8"/>
  <c r="L90" i="8"/>
  <c r="L89" i="8"/>
  <c r="L88" i="8"/>
  <c r="L87" i="8"/>
  <c r="L86" i="8"/>
  <c r="L85" i="8"/>
  <c r="L84" i="8"/>
  <c r="L83" i="8"/>
  <c r="L82" i="8"/>
  <c r="L81" i="8"/>
  <c r="L80" i="8"/>
  <c r="L79" i="8"/>
  <c r="L78" i="8"/>
  <c r="L77" i="8"/>
  <c r="L76" i="8"/>
  <c r="L75" i="8"/>
  <c r="L74" i="8"/>
  <c r="L73" i="8"/>
  <c r="L72" i="8"/>
  <c r="L71" i="8"/>
  <c r="L70" i="8"/>
  <c r="L69" i="8"/>
  <c r="L68" i="8"/>
  <c r="L67" i="8"/>
  <c r="L66" i="8"/>
  <c r="L65" i="8"/>
  <c r="L64" i="8"/>
  <c r="L63" i="8"/>
  <c r="L62" i="8"/>
  <c r="L61" i="8"/>
  <c r="L60" i="8"/>
  <c r="L59" i="8"/>
  <c r="L58" i="8"/>
  <c r="L57" i="8"/>
  <c r="L56" i="8"/>
  <c r="L55" i="8"/>
  <c r="L54" i="8"/>
  <c r="L53" i="8"/>
  <c r="L52" i="8"/>
  <c r="L51" i="8"/>
  <c r="L50" i="8"/>
  <c r="L49" i="8"/>
  <c r="L48" i="8"/>
  <c r="L47" i="8"/>
  <c r="L46" i="8"/>
  <c r="L45" i="8"/>
  <c r="L44" i="8"/>
  <c r="L43" i="8"/>
  <c r="L42" i="8"/>
  <c r="L41" i="8"/>
  <c r="L40" i="8"/>
  <c r="L39" i="8"/>
  <c r="L38" i="8"/>
  <c r="L37" i="8"/>
  <c r="L36" i="8"/>
  <c r="L35" i="8"/>
  <c r="L34" i="8"/>
  <c r="L33" i="8"/>
  <c r="L32" i="8"/>
  <c r="L31" i="8"/>
  <c r="L30" i="8"/>
  <c r="L29" i="8"/>
  <c r="L28" i="8"/>
  <c r="L27" i="8"/>
  <c r="L26" i="8"/>
  <c r="L25" i="8"/>
  <c r="L24" i="8"/>
  <c r="L23" i="8"/>
  <c r="L22" i="8"/>
  <c r="L21" i="8"/>
  <c r="L20" i="8"/>
  <c r="L19" i="8"/>
  <c r="L18" i="8"/>
  <c r="L17" i="8"/>
  <c r="L16" i="8"/>
  <c r="L15" i="8"/>
  <c r="L14" i="8"/>
  <c r="L13" i="8"/>
  <c r="L12" i="8"/>
  <c r="L10" i="8"/>
  <c r="L9" i="8"/>
  <c r="L8" i="8"/>
  <c r="L7" i="8"/>
  <c r="E30" i="6" l="1"/>
  <c r="E31" i="6"/>
  <c r="E26" i="6"/>
  <c r="E27" i="6"/>
  <c r="C10" i="24"/>
  <c r="C6" i="24" s="1"/>
  <c r="E38" i="6" l="1"/>
  <c r="B6" i="13" a="1"/>
  <c r="B6" i="13" s="1"/>
  <c r="B7" i="13" a="1"/>
  <c r="B7" i="13" s="1"/>
  <c r="B8" i="13" a="1"/>
  <c r="B8" i="13" s="1"/>
  <c r="B9" i="13" a="1"/>
  <c r="B9" i="13" s="1"/>
  <c r="B10" i="13" a="1"/>
  <c r="B10" i="13" s="1"/>
  <c r="B11" i="13" a="1"/>
  <c r="B11" i="13" s="1"/>
  <c r="B12" i="13" a="1"/>
  <c r="B12" i="13" s="1"/>
  <c r="B13" i="13" a="1"/>
  <c r="B13" i="13" s="1"/>
  <c r="B14" i="13" a="1"/>
  <c r="B14" i="13" s="1"/>
  <c r="B15" i="13" a="1"/>
  <c r="B15" i="13" s="1"/>
  <c r="B16" i="13" a="1"/>
  <c r="B16" i="13" s="1"/>
  <c r="B17" i="13" a="1"/>
  <c r="B17" i="13" s="1"/>
  <c r="B18" i="13" a="1"/>
  <c r="B18" i="13" s="1"/>
  <c r="B19" i="13" a="1"/>
  <c r="B19" i="13" s="1"/>
  <c r="B21" i="13" a="1"/>
  <c r="B21" i="13" s="1"/>
  <c r="B22" i="13" a="1"/>
  <c r="B22" i="13" s="1"/>
  <c r="B23" i="13" a="1"/>
  <c r="B23" i="13" s="1"/>
  <c r="B24" i="13" a="1"/>
  <c r="B24" i="13" s="1"/>
  <c r="B25" i="13" a="1"/>
  <c r="B25" i="13" s="1"/>
  <c r="B26" i="13" a="1"/>
  <c r="B26" i="13" s="1"/>
  <c r="B27" i="13" a="1"/>
  <c r="B27" i="13" s="1"/>
  <c r="B28" i="13" a="1"/>
  <c r="B28" i="13" s="1"/>
  <c r="B29" i="13" a="1"/>
  <c r="B29" i="13" s="1"/>
  <c r="B30" i="13" a="1"/>
  <c r="B30" i="13" s="1"/>
  <c r="B31" i="13" a="1"/>
  <c r="B31" i="13" s="1"/>
  <c r="B32" i="13" a="1"/>
  <c r="B32" i="13" s="1"/>
  <c r="B33" i="13" a="1"/>
  <c r="B33" i="13" s="1"/>
  <c r="B34" i="13" a="1"/>
  <c r="B34" i="13" s="1"/>
  <c r="B35" i="13" a="1"/>
  <c r="B35" i="13" s="1"/>
  <c r="B36" i="13" a="1"/>
  <c r="B36" i="13" s="1"/>
  <c r="B37" i="13" a="1"/>
  <c r="B37" i="13" s="1"/>
  <c r="B38" i="13" a="1"/>
  <c r="B38" i="13" s="1"/>
  <c r="B39" i="13" a="1"/>
  <c r="B39" i="13" s="1"/>
  <c r="B40" i="13" a="1"/>
  <c r="B40" i="13" s="1"/>
  <c r="B41" i="13" a="1"/>
  <c r="B41" i="13" s="1"/>
  <c r="B42" i="13" a="1"/>
  <c r="B42" i="13" s="1"/>
  <c r="B43" i="13" a="1"/>
  <c r="B43" i="13" s="1"/>
  <c r="B44" i="13" a="1"/>
  <c r="B44" i="13" s="1"/>
  <c r="B45" i="13" a="1"/>
  <c r="B45" i="13" s="1"/>
  <c r="B46" i="13" a="1"/>
  <c r="B46" i="13" s="1"/>
  <c r="B47" i="13" a="1"/>
  <c r="B47" i="13" s="1"/>
  <c r="B20" i="13" a="1"/>
  <c r="B102" i="13" a="1"/>
  <c r="B204" i="13" a="1"/>
  <c r="B55" i="13" a="1"/>
  <c r="B71" i="13" a="1"/>
  <c r="B87" i="13" a="1"/>
  <c r="B103" i="13" a="1"/>
  <c r="B119" i="13" a="1"/>
  <c r="B135" i="13" a="1"/>
  <c r="B151" i="13" a="1"/>
  <c r="B167" i="13" a="1"/>
  <c r="B183" i="13" a="1"/>
  <c r="B199" i="13" a="1"/>
  <c r="B216" i="13" a="1"/>
  <c r="B122" i="13" a="1"/>
  <c r="B186" i="13" a="1"/>
  <c r="B59" i="13" a="1"/>
  <c r="B123" i="13" a="1"/>
  <c r="B203" i="13" a="1"/>
  <c r="B188" i="13" a="1"/>
  <c r="B56" i="13" a="1"/>
  <c r="B72" i="13" a="1"/>
  <c r="B88" i="13" a="1"/>
  <c r="B104" i="13" a="1"/>
  <c r="B120" i="13" a="1"/>
  <c r="B136" i="13" a="1"/>
  <c r="B152" i="13" a="1"/>
  <c r="B168" i="13" a="1"/>
  <c r="B184" i="13" a="1"/>
  <c r="B200" i="13" a="1"/>
  <c r="B217" i="13" a="1"/>
  <c r="B58" i="13" a="1"/>
  <c r="B90" i="13" a="1"/>
  <c r="B138" i="13" a="1"/>
  <c r="B154" i="13" a="1"/>
  <c r="B202" i="13" a="1"/>
  <c r="B75" i="13" a="1"/>
  <c r="B107" i="13" a="1"/>
  <c r="B155" i="13" a="1"/>
  <c r="B171" i="13" a="1"/>
  <c r="B124" i="13" a="1"/>
  <c r="B57" i="13" a="1"/>
  <c r="B73" i="13" a="1"/>
  <c r="B89" i="13" a="1"/>
  <c r="B105" i="13" a="1"/>
  <c r="B121" i="13" a="1"/>
  <c r="B137" i="13" a="1"/>
  <c r="B153" i="13" a="1"/>
  <c r="B169" i="13" a="1"/>
  <c r="B185" i="13" a="1"/>
  <c r="B201" i="13" a="1"/>
  <c r="B218" i="13" a="1"/>
  <c r="B74" i="13" a="1"/>
  <c r="B106" i="13" a="1"/>
  <c r="B170" i="13" a="1"/>
  <c r="B219" i="13" a="1"/>
  <c r="B91" i="13" a="1"/>
  <c r="B139" i="13" a="1"/>
  <c r="B187" i="13" a="1"/>
  <c r="B156" i="13" a="1"/>
  <c r="B205" i="13" a="1"/>
  <c r="B61" i="13" a="1"/>
  <c r="B77" i="13" a="1"/>
  <c r="B93" i="13" a="1"/>
  <c r="B109" i="13" a="1"/>
  <c r="B125" i="13" a="1"/>
  <c r="B141" i="13" a="1"/>
  <c r="B157" i="13" a="1"/>
  <c r="B173" i="13" a="1"/>
  <c r="B189" i="13" a="1"/>
  <c r="B206" i="13" a="1"/>
  <c r="B222" i="13" a="1"/>
  <c r="B50" i="13" a="1"/>
  <c r="B98" i="13" a="1"/>
  <c r="B146" i="13" a="1"/>
  <c r="B227" i="13" a="1"/>
  <c r="B83" i="13" a="1"/>
  <c r="B131" i="13" a="1"/>
  <c r="B212" i="13" a="1"/>
  <c r="B165" i="13" a="1"/>
  <c r="B54" i="13" a="1"/>
  <c r="B166" i="13" a="1"/>
  <c r="B220" i="13" a="1"/>
  <c r="B172" i="13" a="1"/>
  <c r="B62" i="13" a="1"/>
  <c r="B78" i="13" a="1"/>
  <c r="B94" i="13" a="1"/>
  <c r="B110" i="13" a="1"/>
  <c r="B126" i="13" a="1"/>
  <c r="B142" i="13" a="1"/>
  <c r="B158" i="13" a="1"/>
  <c r="B174" i="13" a="1"/>
  <c r="B190" i="13" a="1"/>
  <c r="B207" i="13" a="1"/>
  <c r="B223" i="13" a="1"/>
  <c r="B82" i="13" a="1"/>
  <c r="B114" i="13" a="1"/>
  <c r="B178" i="13" a="1"/>
  <c r="B163" i="13" a="1"/>
  <c r="B181" i="13" a="1"/>
  <c r="B86" i="13" a="1"/>
  <c r="B182" i="13" a="1"/>
  <c r="B76" i="13" a="1"/>
  <c r="B63" i="13" a="1"/>
  <c r="B79" i="13" a="1"/>
  <c r="B95" i="13" a="1"/>
  <c r="B111" i="13" a="1"/>
  <c r="B127" i="13" a="1"/>
  <c r="B143" i="13" a="1"/>
  <c r="B159" i="13" a="1"/>
  <c r="B175" i="13" a="1"/>
  <c r="B191" i="13" a="1"/>
  <c r="B208" i="13" a="1"/>
  <c r="B224" i="13" a="1"/>
  <c r="B66" i="13" a="1"/>
  <c r="B130" i="13" a="1"/>
  <c r="B194" i="13" a="1"/>
  <c r="B51" i="13" a="1"/>
  <c r="B99" i="13" a="1"/>
  <c r="B179" i="13" a="1"/>
  <c r="B228" i="13" a="1"/>
  <c r="B197" i="13" a="1"/>
  <c r="B108" i="13" a="1"/>
  <c r="B64" i="13" a="1"/>
  <c r="B80" i="13" a="1"/>
  <c r="B96" i="13" a="1"/>
  <c r="B112" i="13" a="1"/>
  <c r="B128" i="13" a="1"/>
  <c r="B144" i="13" a="1"/>
  <c r="B160" i="13" a="1"/>
  <c r="B176" i="13" a="1"/>
  <c r="B192" i="13" a="1"/>
  <c r="B209" i="13" a="1"/>
  <c r="B225" i="13" a="1"/>
  <c r="B162" i="13" a="1"/>
  <c r="B147" i="13" a="1"/>
  <c r="B133" i="13" a="1"/>
  <c r="B70" i="13" a="1"/>
  <c r="B150" i="13" a="1"/>
  <c r="B231" i="13" a="1"/>
  <c r="B140" i="13" a="1"/>
  <c r="B49" i="13" a="1"/>
  <c r="B65" i="13" a="1"/>
  <c r="B81" i="13" a="1"/>
  <c r="B97" i="13" a="1"/>
  <c r="B113" i="13" a="1"/>
  <c r="B129" i="13" a="1"/>
  <c r="B145" i="13" a="1"/>
  <c r="B161" i="13" a="1"/>
  <c r="B177" i="13" a="1"/>
  <c r="B193" i="13" a="1"/>
  <c r="B210" i="13" a="1"/>
  <c r="B226" i="13" a="1"/>
  <c r="B211" i="13" a="1"/>
  <c r="B67" i="13" a="1"/>
  <c r="B115" i="13" a="1"/>
  <c r="B195" i="13" a="1"/>
  <c r="B149" i="13" a="1"/>
  <c r="B230" i="13" a="1"/>
  <c r="B118" i="13" a="1"/>
  <c r="B198" i="13" a="1"/>
  <c r="B92" i="13" a="1"/>
  <c r="B52" i="13" a="1"/>
  <c r="B68" i="13" a="1"/>
  <c r="B84" i="13" a="1"/>
  <c r="B100" i="13" a="1"/>
  <c r="B116" i="13" a="1"/>
  <c r="B132" i="13" a="1"/>
  <c r="B148" i="13" a="1"/>
  <c r="B164" i="13" a="1"/>
  <c r="B180" i="13" a="1"/>
  <c r="B196" i="13" a="1"/>
  <c r="B213" i="13" a="1"/>
  <c r="B229" i="13" a="1"/>
  <c r="B53" i="13" a="1"/>
  <c r="B69" i="13" a="1"/>
  <c r="B85" i="13" a="1"/>
  <c r="B101" i="13" a="1"/>
  <c r="B117" i="13" a="1"/>
  <c r="B214" i="13" a="1"/>
  <c r="B134" i="13" a="1"/>
  <c r="B215" i="13" a="1"/>
  <c r="B60" i="13" a="1"/>
  <c r="B221" i="13" a="1"/>
  <c r="B48" i="13" a="1"/>
  <c r="B221" i="13" l="1"/>
  <c r="B60" i="13"/>
  <c r="B215" i="13"/>
  <c r="B134" i="13"/>
  <c r="B214" i="13"/>
  <c r="B117" i="13"/>
  <c r="B101" i="13"/>
  <c r="B85" i="13"/>
  <c r="B69" i="13"/>
  <c r="B53" i="13"/>
  <c r="B229" i="13"/>
  <c r="B213" i="13"/>
  <c r="B196" i="13"/>
  <c r="B180" i="13"/>
  <c r="B164" i="13"/>
  <c r="B148" i="13"/>
  <c r="B132" i="13"/>
  <c r="B116" i="13"/>
  <c r="B100" i="13"/>
  <c r="B84" i="13"/>
  <c r="B68" i="13"/>
  <c r="B52" i="13"/>
  <c r="B92" i="13"/>
  <c r="B198" i="13"/>
  <c r="B118" i="13"/>
  <c r="B230" i="13"/>
  <c r="B149" i="13"/>
  <c r="B195" i="13"/>
  <c r="B115" i="13"/>
  <c r="B67" i="13"/>
  <c r="B211" i="13"/>
  <c r="B226" i="13"/>
  <c r="B210" i="13"/>
  <c r="B193" i="13"/>
  <c r="B177" i="13"/>
  <c r="B161" i="13"/>
  <c r="B145" i="13"/>
  <c r="B129" i="13"/>
  <c r="B113" i="13"/>
  <c r="B97" i="13"/>
  <c r="B81" i="13"/>
  <c r="B65" i="13"/>
  <c r="B49" i="13"/>
  <c r="B140" i="13"/>
  <c r="B231" i="13"/>
  <c r="B150" i="13"/>
  <c r="B70" i="13"/>
  <c r="B133" i="13"/>
  <c r="B147" i="13"/>
  <c r="B162" i="13"/>
  <c r="B225" i="13"/>
  <c r="B209" i="13"/>
  <c r="B192" i="13"/>
  <c r="B176" i="13"/>
  <c r="B160" i="13"/>
  <c r="B144" i="13"/>
  <c r="B128" i="13"/>
  <c r="B112" i="13"/>
  <c r="B96" i="13"/>
  <c r="B80" i="13"/>
  <c r="B64" i="13"/>
  <c r="B108" i="13"/>
  <c r="B197" i="13"/>
  <c r="B228" i="13"/>
  <c r="B179" i="13"/>
  <c r="B99" i="13"/>
  <c r="B51" i="13"/>
  <c r="B194" i="13"/>
  <c r="B130" i="13"/>
  <c r="B66" i="13"/>
  <c r="B224" i="13"/>
  <c r="B208" i="13"/>
  <c r="B191" i="13"/>
  <c r="B175" i="13"/>
  <c r="B159" i="13"/>
  <c r="B143" i="13"/>
  <c r="B127" i="13"/>
  <c r="B111" i="13"/>
  <c r="B95" i="13"/>
  <c r="B79" i="13"/>
  <c r="B63" i="13"/>
  <c r="B76" i="13"/>
  <c r="B182" i="13"/>
  <c r="B86" i="13"/>
  <c r="B181" i="13"/>
  <c r="B163" i="13"/>
  <c r="B178" i="13"/>
  <c r="B114" i="13"/>
  <c r="B82" i="13"/>
  <c r="B223" i="13"/>
  <c r="B207" i="13"/>
  <c r="B190" i="13"/>
  <c r="B174" i="13"/>
  <c r="B158" i="13"/>
  <c r="B142" i="13"/>
  <c r="B126" i="13"/>
  <c r="B110" i="13"/>
  <c r="B94" i="13"/>
  <c r="B78" i="13"/>
  <c r="B62" i="13"/>
  <c r="B172" i="13"/>
  <c r="B220" i="13"/>
  <c r="B166" i="13"/>
  <c r="B54" i="13"/>
  <c r="B165" i="13"/>
  <c r="B212" i="13"/>
  <c r="B131" i="13"/>
  <c r="B83" i="13"/>
  <c r="B227" i="13"/>
  <c r="B146" i="13"/>
  <c r="B98" i="13"/>
  <c r="B50" i="13"/>
  <c r="B222" i="13"/>
  <c r="B206" i="13"/>
  <c r="B189" i="13"/>
  <c r="B173" i="13"/>
  <c r="B157" i="13"/>
  <c r="B141" i="13"/>
  <c r="B125" i="13"/>
  <c r="B109" i="13"/>
  <c r="B93" i="13"/>
  <c r="B77" i="13"/>
  <c r="B61" i="13"/>
  <c r="B205" i="13"/>
  <c r="B156" i="13"/>
  <c r="B187" i="13"/>
  <c r="B139" i="13"/>
  <c r="B91" i="13"/>
  <c r="B219" i="13"/>
  <c r="B170" i="13"/>
  <c r="B106" i="13"/>
  <c r="B74" i="13"/>
  <c r="B218" i="13"/>
  <c r="B201" i="13"/>
  <c r="B185" i="13"/>
  <c r="B169" i="13"/>
  <c r="B153" i="13"/>
  <c r="B137" i="13"/>
  <c r="B121" i="13"/>
  <c r="B105" i="13"/>
  <c r="B89" i="13"/>
  <c r="B73" i="13"/>
  <c r="B57" i="13"/>
  <c r="B124" i="13"/>
  <c r="B171" i="13"/>
  <c r="B155" i="13"/>
  <c r="B107" i="13"/>
  <c r="B75" i="13"/>
  <c r="B202" i="13"/>
  <c r="B154" i="13"/>
  <c r="B138" i="13"/>
  <c r="B90" i="13"/>
  <c r="B58" i="13"/>
  <c r="B217" i="13"/>
  <c r="B200" i="13"/>
  <c r="B184" i="13"/>
  <c r="B168" i="13"/>
  <c r="B152" i="13"/>
  <c r="B136" i="13"/>
  <c r="B120" i="13"/>
  <c r="B104" i="13"/>
  <c r="B88" i="13"/>
  <c r="B72" i="13"/>
  <c r="B56" i="13"/>
  <c r="B188" i="13"/>
  <c r="B203" i="13"/>
  <c r="B123" i="13"/>
  <c r="B59" i="13"/>
  <c r="B186" i="13"/>
  <c r="B122" i="13"/>
  <c r="B216" i="13"/>
  <c r="B199" i="13"/>
  <c r="B183" i="13"/>
  <c r="B167" i="13"/>
  <c r="B151" i="13"/>
  <c r="B135" i="13"/>
  <c r="B119" i="13"/>
  <c r="B103" i="13"/>
  <c r="B87" i="13"/>
  <c r="B71" i="13"/>
  <c r="B55" i="13"/>
  <c r="B204" i="13"/>
  <c r="B102" i="13"/>
  <c r="B48" i="13"/>
  <c r="B20" i="13"/>
  <c r="H10" i="15" l="1"/>
  <c r="B5" i="13" a="1"/>
  <c r="B5" i="13" l="1"/>
  <c r="E25" i="6" l="1"/>
  <c r="E24" i="6"/>
  <c r="E33" i="6" l="1"/>
  <c r="E32" i="6"/>
  <c r="F27" i="16"/>
  <c r="E27" i="16"/>
  <c r="E39" i="6" l="1"/>
  <c r="Q191" i="13" l="1"/>
  <c r="CM114" i="13"/>
  <c r="AQ32" i="13"/>
  <c r="BE69" i="13"/>
  <c r="BU66" i="13"/>
  <c r="BO36" i="13"/>
  <c r="CJ12" i="13"/>
  <c r="BT115" i="13"/>
  <c r="CI78" i="13"/>
  <c r="BQ55" i="13"/>
  <c r="AS81" i="13"/>
  <c r="BJ143" i="13"/>
  <c r="BB153" i="13"/>
  <c r="CH210" i="13"/>
  <c r="U201" i="13"/>
  <c r="BY145" i="13"/>
  <c r="BI56" i="13"/>
  <c r="BV34" i="13"/>
  <c r="CK125" i="13"/>
  <c r="BJ187" i="13"/>
  <c r="AN70" i="13"/>
  <c r="CC24" i="13"/>
  <c r="S60" i="13"/>
  <c r="BX113" i="13"/>
  <c r="CH93" i="13"/>
  <c r="BR217" i="13"/>
  <c r="AU16" i="13"/>
  <c r="AW131" i="13"/>
  <c r="BT18" i="13"/>
  <c r="AR67" i="13"/>
  <c r="CE172" i="13"/>
  <c r="AW213" i="13"/>
  <c r="BC125" i="13"/>
  <c r="CA136" i="13"/>
  <c r="BM65" i="13"/>
  <c r="CD107" i="13"/>
  <c r="BM66" i="13"/>
  <c r="CD11" i="13"/>
  <c r="CD164" i="13"/>
  <c r="AN135" i="13"/>
  <c r="AT162" i="13"/>
  <c r="CL72" i="13"/>
  <c r="BO87" i="13"/>
  <c r="BS201" i="13"/>
  <c r="CF147" i="13"/>
  <c r="BZ100" i="13"/>
  <c r="BZ210" i="13"/>
  <c r="BB45" i="13"/>
  <c r="BE180" i="13"/>
  <c r="BN98" i="13"/>
  <c r="BR31" i="13"/>
  <c r="BL202" i="13"/>
  <c r="D155" i="13" a="1"/>
  <c r="BJ77" i="13"/>
  <c r="BZ125" i="13"/>
  <c r="CE39" i="13"/>
  <c r="BC128" i="13"/>
  <c r="CB68" i="13"/>
  <c r="BK125" i="13"/>
  <c r="BD20" i="13"/>
  <c r="CH6" i="13"/>
  <c r="BC212" i="13"/>
  <c r="BH52" i="13"/>
  <c r="BR137" i="13"/>
  <c r="AC101" i="13"/>
  <c r="CJ92" i="13"/>
  <c r="CK161" i="13"/>
  <c r="CL168" i="13"/>
  <c r="BA23" i="13"/>
  <c r="CG156" i="13"/>
  <c r="CC42" i="13"/>
  <c r="BQ29" i="13"/>
  <c r="AE24" i="13"/>
  <c r="AY140" i="13"/>
  <c r="BN153" i="13"/>
  <c r="CC11" i="13"/>
  <c r="BU32" i="13"/>
  <c r="CC35" i="13"/>
  <c r="CL90" i="13"/>
  <c r="BA88" i="13"/>
  <c r="CL160" i="13"/>
  <c r="AC75" i="13"/>
  <c r="AV10" i="13"/>
  <c r="F164" i="13" a="1"/>
  <c r="BL79" i="13"/>
  <c r="CI231" i="13"/>
  <c r="BT23" i="13"/>
  <c r="AT137" i="13"/>
  <c r="BP131" i="13"/>
  <c r="BK68" i="13"/>
  <c r="CM19" i="13"/>
  <c r="AU65" i="13"/>
  <c r="AO195" i="13"/>
  <c r="BD45" i="13"/>
  <c r="AP82" i="13"/>
  <c r="BA34" i="13"/>
  <c r="BO211" i="13"/>
  <c r="AP91" i="13"/>
  <c r="AU68" i="13"/>
  <c r="CH106" i="13"/>
  <c r="AP90" i="13"/>
  <c r="BB206" i="13"/>
  <c r="BC138" i="13"/>
  <c r="AJ152" i="13"/>
  <c r="BY73" i="13"/>
  <c r="AY17" i="13"/>
  <c r="CH98" i="13"/>
  <c r="BZ79" i="13"/>
  <c r="CJ80" i="13"/>
  <c r="BP142" i="13"/>
  <c r="CI169" i="13"/>
  <c r="AR187" i="13"/>
  <c r="AT28" i="13"/>
  <c r="AN32" i="13"/>
  <c r="BO61" i="13"/>
  <c r="BH109" i="13"/>
  <c r="BL188" i="13"/>
  <c r="CH32" i="13"/>
  <c r="BS165" i="13"/>
  <c r="K219" i="13" a="1"/>
  <c r="AR50" i="13"/>
  <c r="CE150" i="13"/>
  <c r="CD48" i="13"/>
  <c r="AE198" i="13"/>
  <c r="AN55" i="13"/>
  <c r="BQ67" i="13"/>
  <c r="AQ50" i="13"/>
  <c r="CL12" i="13"/>
  <c r="AR117" i="13"/>
  <c r="CI67" i="13"/>
  <c r="CA32" i="13"/>
  <c r="AP113" i="13"/>
  <c r="CK221" i="13"/>
  <c r="BJ139" i="13"/>
  <c r="BU230" i="13"/>
  <c r="CF74" i="13"/>
  <c r="CI164" i="13"/>
  <c r="BG20" i="13"/>
  <c r="AX204" i="13"/>
  <c r="BJ15" i="13"/>
  <c r="AY120" i="13"/>
  <c r="AV66" i="13"/>
  <c r="AN16" i="13"/>
  <c r="BB196" i="13"/>
  <c r="CH208" i="13"/>
  <c r="BC130" i="13"/>
  <c r="BO53" i="13"/>
  <c r="BZ105" i="13"/>
  <c r="BO113" i="13"/>
  <c r="AW154" i="13"/>
  <c r="BT35" i="13"/>
  <c r="CL207" i="13"/>
  <c r="BE53" i="13"/>
  <c r="BE111" i="13"/>
  <c r="BT32" i="13"/>
  <c r="AQ211" i="13"/>
  <c r="BQ152" i="13"/>
  <c r="AN39" i="13"/>
  <c r="AY199" i="13"/>
  <c r="CK53" i="13"/>
  <c r="CJ157" i="13"/>
  <c r="BH28" i="13"/>
  <c r="AS118" i="13"/>
  <c r="BA19" i="13"/>
  <c r="AW47" i="13"/>
  <c r="BG101" i="13"/>
  <c r="BE102" i="13"/>
  <c r="AO182" i="13"/>
  <c r="BC30" i="13"/>
  <c r="X9" i="13"/>
  <c r="BC140" i="13"/>
  <c r="AX35" i="13"/>
  <c r="AP169" i="13"/>
  <c r="BN27" i="13"/>
  <c r="P222" i="13"/>
  <c r="BV68" i="13"/>
  <c r="CD15" i="13"/>
  <c r="Y149" i="13"/>
  <c r="AC128" i="13"/>
  <c r="CD202" i="13"/>
  <c r="CG13" i="13"/>
  <c r="BB59" i="13"/>
  <c r="AN205" i="13"/>
  <c r="AY16" i="13"/>
  <c r="AO109" i="13"/>
  <c r="BG66" i="13"/>
  <c r="AZ34" i="13"/>
  <c r="AR34" i="13"/>
  <c r="BF146" i="13"/>
  <c r="BQ229" i="13"/>
  <c r="BW90" i="13"/>
  <c r="BN190" i="13"/>
  <c r="BA226" i="13"/>
  <c r="BZ117" i="13"/>
  <c r="BP100" i="13"/>
  <c r="AR51" i="13"/>
  <c r="BG172" i="13"/>
  <c r="BH55" i="13"/>
  <c r="BR33" i="13"/>
  <c r="BT148" i="13"/>
  <c r="AW28" i="13"/>
  <c r="AZ169" i="13"/>
  <c r="CK191" i="13"/>
  <c r="BY28" i="13"/>
  <c r="BI32" i="13"/>
  <c r="AR11" i="13"/>
  <c r="BK31" i="13"/>
  <c r="CL40" i="13"/>
  <c r="BB38" i="13"/>
  <c r="AN130" i="13"/>
  <c r="CI193" i="13"/>
  <c r="AU204" i="13"/>
  <c r="BB35" i="13"/>
  <c r="BF214" i="13"/>
  <c r="BV75" i="13"/>
  <c r="BS107" i="13"/>
  <c r="BA41" i="13"/>
  <c r="BY133" i="13"/>
  <c r="AX159" i="13"/>
  <c r="CB183" i="13"/>
  <c r="AS209" i="13"/>
  <c r="CK98" i="13"/>
  <c r="BK222" i="13"/>
  <c r="BF122" i="13"/>
  <c r="CB51" i="13"/>
  <c r="BW201" i="13"/>
  <c r="W171" i="13"/>
  <c r="AS164" i="13"/>
  <c r="AP183" i="13"/>
  <c r="BJ96" i="13"/>
  <c r="BS206" i="13"/>
  <c r="BW226" i="13"/>
  <c r="F19" i="13" a="1"/>
  <c r="BR169" i="13"/>
  <c r="AO133" i="13"/>
  <c r="BQ72" i="13"/>
  <c r="BY159" i="13"/>
  <c r="BS51" i="13"/>
  <c r="BS219" i="13"/>
  <c r="AL119" i="13"/>
  <c r="AQ193" i="13"/>
  <c r="S94" i="13"/>
  <c r="BX32" i="13"/>
  <c r="BZ201" i="13"/>
  <c r="AZ60" i="13"/>
  <c r="BT88" i="13"/>
  <c r="AW121" i="13"/>
  <c r="BP69" i="13"/>
  <c r="BZ133" i="13"/>
  <c r="AP58" i="13"/>
  <c r="BV127" i="13"/>
  <c r="BJ30" i="13"/>
  <c r="BM138" i="13"/>
  <c r="AZ88" i="13"/>
  <c r="BB221" i="13"/>
  <c r="M147" i="13" a="1"/>
  <c r="W223" i="13"/>
  <c r="CK43" i="13"/>
  <c r="BB7" i="13"/>
  <c r="BF177" i="13"/>
  <c r="CA17" i="13"/>
  <c r="BL36" i="13"/>
  <c r="BZ137" i="13"/>
  <c r="AN67" i="13"/>
  <c r="BX68" i="13"/>
  <c r="AV24" i="13"/>
  <c r="BN230" i="13"/>
  <c r="AW65" i="13"/>
  <c r="CG67" i="13"/>
  <c r="BP43" i="13"/>
  <c r="AS14" i="13"/>
  <c r="CJ79" i="13"/>
  <c r="BA6" i="13"/>
  <c r="CE70" i="13"/>
  <c r="CD6" i="13"/>
  <c r="BG132" i="13"/>
  <c r="BI224" i="13"/>
  <c r="BA56" i="13"/>
  <c r="AO68" i="13"/>
  <c r="BT13" i="13"/>
  <c r="BH132" i="13"/>
  <c r="CH53" i="13"/>
  <c r="BW83" i="13"/>
  <c r="BV147" i="13"/>
  <c r="CE168" i="13"/>
  <c r="BE193" i="13"/>
  <c r="BK56" i="13"/>
  <c r="AN102" i="13"/>
  <c r="AP51" i="13"/>
  <c r="CF34" i="13"/>
  <c r="BR90" i="13"/>
  <c r="CJ88" i="13"/>
  <c r="BC177" i="13"/>
  <c r="BC223" i="13"/>
  <c r="AO45" i="13"/>
  <c r="BS139" i="13"/>
  <c r="BF159" i="13"/>
  <c r="AU13" i="13"/>
  <c r="BX220" i="13"/>
  <c r="AV128" i="13"/>
  <c r="CC79" i="13"/>
  <c r="AU66" i="13"/>
  <c r="BU189" i="13"/>
  <c r="AP108" i="13"/>
  <c r="AT14" i="13"/>
  <c r="AR60" i="13"/>
  <c r="AX25" i="13"/>
  <c r="BR36" i="13"/>
  <c r="CA15" i="13"/>
  <c r="CE103" i="13"/>
  <c r="CD66" i="13"/>
  <c r="BM205" i="13"/>
  <c r="BA182" i="13"/>
  <c r="CB177" i="13"/>
  <c r="BA93" i="13"/>
  <c r="AD69" i="13"/>
  <c r="BD209" i="13"/>
  <c r="CM120" i="13"/>
  <c r="BZ47" i="13"/>
  <c r="BR140" i="13"/>
  <c r="CJ150" i="13"/>
  <c r="AW197" i="13"/>
  <c r="BW28" i="13"/>
  <c r="BB83" i="13"/>
  <c r="CM169" i="13"/>
  <c r="CE200" i="13"/>
  <c r="BP44" i="13"/>
  <c r="CG52" i="13"/>
  <c r="AV171" i="13"/>
  <c r="BS90" i="13"/>
  <c r="BI53" i="13"/>
  <c r="BK99" i="13"/>
  <c r="CA143" i="13"/>
  <c r="CJ104" i="13"/>
  <c r="CG17" i="13"/>
  <c r="BD205" i="13"/>
  <c r="BF24" i="13"/>
  <c r="BV98" i="13"/>
  <c r="AS195" i="13"/>
  <c r="BJ132" i="13"/>
  <c r="CF97" i="13"/>
  <c r="BV125" i="13"/>
  <c r="BW155" i="13"/>
  <c r="BA62" i="13"/>
  <c r="AO71" i="13"/>
  <c r="BD139" i="13"/>
  <c r="P173" i="13"/>
  <c r="Z40" i="13"/>
  <c r="BO112" i="13"/>
  <c r="BH65" i="13"/>
  <c r="BC13" i="13"/>
  <c r="CA37" i="13"/>
  <c r="BS220" i="13"/>
  <c r="CG47" i="13"/>
  <c r="I136" i="13" a="1"/>
  <c r="CL220" i="13"/>
  <c r="AT145" i="13"/>
  <c r="BI204" i="13"/>
  <c r="BF67" i="13"/>
  <c r="AP28" i="13"/>
  <c r="BD22" i="13"/>
  <c r="CB40" i="13"/>
  <c r="BX87" i="13"/>
  <c r="BT125" i="13"/>
  <c r="AQ117" i="13"/>
  <c r="CA59" i="13"/>
  <c r="AT160" i="13"/>
  <c r="BO191" i="13"/>
  <c r="BW69" i="13"/>
  <c r="AT209" i="13"/>
  <c r="N171" i="13"/>
  <c r="AV198" i="13"/>
  <c r="CM30" i="13"/>
  <c r="AW114" i="13"/>
  <c r="BU135" i="13"/>
  <c r="BY169" i="13"/>
  <c r="BL128" i="13"/>
  <c r="AO12" i="13"/>
  <c r="BW66" i="13"/>
  <c r="BQ127" i="13"/>
  <c r="CA140" i="13"/>
  <c r="CC70" i="13"/>
  <c r="BJ38" i="13"/>
  <c r="BK54" i="13"/>
  <c r="BF104" i="13"/>
  <c r="AY43" i="13"/>
  <c r="BJ104" i="13"/>
  <c r="BQ18" i="13"/>
  <c r="BG199" i="13"/>
  <c r="BK227" i="13"/>
  <c r="AU8" i="13"/>
  <c r="BF73" i="13"/>
  <c r="BB150" i="13"/>
  <c r="AL125" i="13"/>
  <c r="AN11" i="13"/>
  <c r="BP209" i="13"/>
  <c r="AN192" i="13"/>
  <c r="BS207" i="13"/>
  <c r="AP197" i="13"/>
  <c r="CH9" i="13"/>
  <c r="CL143" i="13"/>
  <c r="AN27" i="13"/>
  <c r="CC87" i="13"/>
  <c r="BR81" i="13"/>
  <c r="BK225" i="13"/>
  <c r="BB225" i="13"/>
  <c r="CB75" i="13"/>
  <c r="BD104" i="13"/>
  <c r="CB219" i="13"/>
  <c r="BT8" i="13"/>
  <c r="AX179" i="13"/>
  <c r="CE64" i="13"/>
  <c r="BN114" i="13"/>
  <c r="AW20" i="13"/>
  <c r="BG99" i="13"/>
  <c r="AV113" i="13"/>
  <c r="AX123" i="13"/>
  <c r="CE33" i="13"/>
  <c r="BA141" i="13"/>
  <c r="CK145" i="13"/>
  <c r="BI229" i="13"/>
  <c r="AS51" i="13"/>
  <c r="CK42" i="13"/>
  <c r="AZ48" i="13"/>
  <c r="AW12" i="13"/>
  <c r="AK165" i="13"/>
  <c r="CA174" i="13"/>
  <c r="AU39" i="13"/>
  <c r="BP187" i="13"/>
  <c r="BR167" i="13"/>
  <c r="CH70" i="13"/>
  <c r="AO75" i="13"/>
  <c r="BB114" i="13"/>
  <c r="CK80" i="13"/>
  <c r="BZ106" i="13"/>
  <c r="CM106" i="13"/>
  <c r="AM180" i="13"/>
  <c r="BX42" i="13"/>
  <c r="CH8" i="13"/>
  <c r="AO134" i="13"/>
  <c r="AY98" i="13"/>
  <c r="AU47" i="13"/>
  <c r="T112" i="13"/>
  <c r="BB8" i="13"/>
  <c r="CE119" i="13"/>
  <c r="BT71" i="13"/>
  <c r="AT29" i="13"/>
  <c r="CG177" i="13"/>
  <c r="CH121" i="13"/>
  <c r="CE8" i="13"/>
  <c r="BE118" i="13"/>
  <c r="CI70" i="13"/>
  <c r="CA51" i="13"/>
  <c r="AB30" i="13"/>
  <c r="CC158" i="13"/>
  <c r="AW7" i="13"/>
  <c r="BJ211" i="13"/>
  <c r="BV215" i="13"/>
  <c r="BA21" i="13"/>
  <c r="CM201" i="13"/>
  <c r="BD110" i="13"/>
  <c r="BJ148" i="13"/>
  <c r="BX191" i="13"/>
  <c r="BK119" i="13"/>
  <c r="BN214" i="13"/>
  <c r="BC179" i="13"/>
  <c r="BW120" i="13"/>
  <c r="BN57" i="13"/>
  <c r="U202" i="13"/>
  <c r="BB144" i="13"/>
  <c r="CM20" i="13"/>
  <c r="AZ83" i="13"/>
  <c r="AS103" i="13"/>
  <c r="BM226" i="13"/>
  <c r="AV122" i="13"/>
  <c r="AU149" i="13"/>
  <c r="BC134" i="13"/>
  <c r="BW204" i="13"/>
  <c r="M136" i="13" a="1"/>
  <c r="CM109" i="13"/>
  <c r="BL104" i="13"/>
  <c r="BL151" i="13"/>
  <c r="BA220" i="13"/>
  <c r="AS171" i="13"/>
  <c r="BJ207" i="13"/>
  <c r="AS67" i="13"/>
  <c r="AL56" i="13"/>
  <c r="AZ50" i="13"/>
  <c r="BL142" i="13"/>
  <c r="AP120" i="13"/>
  <c r="AV140" i="13"/>
  <c r="CM198" i="13"/>
  <c r="AV174" i="13"/>
  <c r="BZ13" i="13"/>
  <c r="CK83" i="13"/>
  <c r="CC84" i="13"/>
  <c r="BY113" i="13"/>
  <c r="BC174" i="13"/>
  <c r="AO59" i="13"/>
  <c r="AV116" i="13"/>
  <c r="AY105" i="13"/>
  <c r="BQ88" i="13"/>
  <c r="BC94" i="13"/>
  <c r="BM68" i="13"/>
  <c r="CK137" i="13"/>
  <c r="BG23" i="13"/>
  <c r="AU9" i="13"/>
  <c r="BJ29" i="13"/>
  <c r="CJ52" i="13"/>
  <c r="BU18" i="13"/>
  <c r="BQ135" i="13"/>
  <c r="AY85" i="13"/>
  <c r="AV127" i="13"/>
  <c r="BZ189" i="13"/>
  <c r="BS203" i="13"/>
  <c r="BO141" i="13"/>
  <c r="AW23" i="13"/>
  <c r="BZ212" i="13"/>
  <c r="BG94" i="13"/>
  <c r="BA75" i="13"/>
  <c r="BI200" i="13"/>
  <c r="AY213" i="13"/>
  <c r="AR201" i="13"/>
  <c r="BB30" i="13"/>
  <c r="BE130" i="13"/>
  <c r="CM125" i="13"/>
  <c r="BN184" i="13"/>
  <c r="BD64" i="13"/>
  <c r="AP19" i="13"/>
  <c r="AY38" i="13"/>
  <c r="CI32" i="13"/>
  <c r="F57" i="13" a="1"/>
  <c r="BQ178" i="13"/>
  <c r="BD164" i="13"/>
  <c r="BI36" i="13"/>
  <c r="AW94" i="13"/>
  <c r="AQ65" i="13"/>
  <c r="CB190" i="13"/>
  <c r="AN9" i="13"/>
  <c r="AU219" i="13"/>
  <c r="AW10" i="13"/>
  <c r="BZ86" i="13"/>
  <c r="AS61" i="13"/>
  <c r="BH9" i="13"/>
  <c r="AT75" i="13"/>
  <c r="BP60" i="13"/>
  <c r="AQ56" i="13"/>
  <c r="AS192" i="13"/>
  <c r="AN31" i="13"/>
  <c r="AW52" i="13"/>
  <c r="BN95" i="13"/>
  <c r="AS113" i="13"/>
  <c r="CI26" i="13"/>
  <c r="CB189" i="13"/>
  <c r="CA207" i="13"/>
  <c r="BI35" i="13"/>
  <c r="AP214" i="13"/>
  <c r="E179" i="13" a="1"/>
  <c r="BZ222" i="13"/>
  <c r="CH173" i="13"/>
  <c r="BU64" i="13"/>
  <c r="BK170" i="13"/>
  <c r="AT194" i="13"/>
  <c r="BC91" i="13"/>
  <c r="BI20" i="13"/>
  <c r="BB60" i="13"/>
  <c r="AY73" i="13"/>
  <c r="BY121" i="13"/>
  <c r="BC139" i="13"/>
  <c r="CH142" i="13"/>
  <c r="BH202" i="13"/>
  <c r="CF161" i="13"/>
  <c r="AV95" i="13"/>
  <c r="CH172" i="13"/>
  <c r="BO39" i="13"/>
  <c r="BG167" i="13"/>
  <c r="AZ15" i="13"/>
  <c r="BH74" i="13"/>
  <c r="BK111" i="13"/>
  <c r="CA129" i="13"/>
  <c r="CI107" i="13"/>
  <c r="BW63" i="13"/>
  <c r="AS135" i="13"/>
  <c r="CK57" i="13"/>
  <c r="BZ84" i="13"/>
  <c r="BZ48" i="13"/>
  <c r="BP104" i="13"/>
  <c r="BN84" i="13"/>
  <c r="AY92" i="13"/>
  <c r="BW171" i="13"/>
  <c r="BJ51" i="13"/>
  <c r="AO13" i="13"/>
  <c r="AP94" i="13"/>
  <c r="BK128" i="13"/>
  <c r="BD100" i="13"/>
  <c r="BO198" i="13"/>
  <c r="CD56" i="13"/>
  <c r="BQ204" i="13"/>
  <c r="BU146" i="13"/>
  <c r="CA60" i="13"/>
  <c r="BP81" i="13"/>
  <c r="BK150" i="13"/>
  <c r="AS86" i="13"/>
  <c r="BR122" i="13"/>
  <c r="CF103" i="13"/>
  <c r="BR94" i="13"/>
  <c r="AX138" i="13"/>
  <c r="CF44" i="13"/>
  <c r="BF64" i="13"/>
  <c r="AV217" i="13"/>
  <c r="CE204" i="13"/>
  <c r="BS202" i="13"/>
  <c r="BK40" i="13"/>
  <c r="CJ200" i="13"/>
  <c r="BG134" i="13"/>
  <c r="BQ7" i="13"/>
  <c r="AQ221" i="13"/>
  <c r="AS73" i="13"/>
  <c r="CG146" i="13"/>
  <c r="BZ70" i="13"/>
  <c r="BO212" i="13"/>
  <c r="BR18" i="13"/>
  <c r="CG89" i="13"/>
  <c r="BU36" i="13"/>
  <c r="BK174" i="13"/>
  <c r="BR25" i="13"/>
  <c r="CJ230" i="13"/>
  <c r="AX114" i="13"/>
  <c r="CA116" i="13"/>
  <c r="BO127" i="13"/>
  <c r="AU94" i="13"/>
  <c r="G199" i="13" a="1"/>
  <c r="AS184" i="13"/>
  <c r="CL35" i="13"/>
  <c r="CJ94" i="13"/>
  <c r="AZ128" i="13"/>
  <c r="BZ35" i="13"/>
  <c r="AZ57" i="13"/>
  <c r="BZ150" i="13"/>
  <c r="CG135" i="13"/>
  <c r="CG27" i="13"/>
  <c r="AZ186" i="13"/>
  <c r="BL8" i="13"/>
  <c r="BH188" i="13"/>
  <c r="BB165" i="13"/>
  <c r="BJ168" i="13"/>
  <c r="BN22" i="13"/>
  <c r="CG20" i="13"/>
  <c r="BQ57" i="13"/>
  <c r="X216" i="13"/>
  <c r="BV73" i="13"/>
  <c r="CG29" i="13"/>
  <c r="CE12" i="13"/>
  <c r="BB121" i="13"/>
  <c r="AY28" i="13"/>
  <c r="CF123" i="13"/>
  <c r="AX200" i="13"/>
  <c r="AO174" i="13"/>
  <c r="CM72" i="13"/>
  <c r="CJ58" i="13"/>
  <c r="CG79" i="13"/>
  <c r="BF230" i="13"/>
  <c r="CF185" i="13"/>
  <c r="AW90" i="13"/>
  <c r="CL231" i="13"/>
  <c r="BJ54" i="13"/>
  <c r="N72" i="13"/>
  <c r="BW94" i="13"/>
  <c r="BH144" i="13"/>
  <c r="AR155" i="13"/>
  <c r="CE88" i="13"/>
  <c r="BJ50" i="13"/>
  <c r="CE15" i="13"/>
  <c r="BF82" i="13"/>
  <c r="BO30" i="13"/>
  <c r="BK39" i="13"/>
  <c r="BP225" i="13"/>
  <c r="BM17" i="13"/>
  <c r="BL129" i="13"/>
  <c r="BD127" i="13"/>
  <c r="BG114" i="13"/>
  <c r="BD142" i="13"/>
  <c r="BF171" i="13"/>
  <c r="BO157" i="13"/>
  <c r="AO90" i="13"/>
  <c r="CA52" i="13"/>
  <c r="BD21" i="13"/>
  <c r="BU72" i="13"/>
  <c r="BS80" i="13"/>
  <c r="BV188" i="13"/>
  <c r="BX177" i="13"/>
  <c r="CJ224" i="13"/>
  <c r="AO41" i="13"/>
  <c r="BW173" i="13"/>
  <c r="BD138" i="13"/>
  <c r="CB57" i="13"/>
  <c r="CG124" i="13"/>
  <c r="CB112" i="13"/>
  <c r="AT212" i="13"/>
  <c r="CF117" i="13"/>
  <c r="AW88" i="13"/>
  <c r="BT122" i="13"/>
  <c r="AZ85" i="13"/>
  <c r="CG39" i="13"/>
  <c r="BA160" i="13"/>
  <c r="BJ118" i="13"/>
  <c r="BZ20" i="13"/>
  <c r="AP107" i="13"/>
  <c r="CJ31" i="13"/>
  <c r="BG48" i="13"/>
  <c r="AQ46" i="13"/>
  <c r="BF11" i="13"/>
  <c r="CC204" i="13"/>
  <c r="AR41" i="13"/>
  <c r="CG162" i="13"/>
  <c r="N67" i="13"/>
  <c r="AV188" i="13"/>
  <c r="BH171" i="13"/>
  <c r="BR178" i="13"/>
  <c r="AZ77" i="13"/>
  <c r="AY45" i="13"/>
  <c r="BN137" i="13"/>
  <c r="Y91" i="13"/>
  <c r="BO219" i="13"/>
  <c r="BV208" i="13"/>
  <c r="BU220" i="13"/>
  <c r="AV74" i="13"/>
  <c r="N163" i="13"/>
  <c r="BP133" i="13"/>
  <c r="CG10" i="13"/>
  <c r="BP127" i="13"/>
  <c r="BA125" i="13"/>
  <c r="CE215" i="13"/>
  <c r="CL84" i="13"/>
  <c r="BG119" i="13"/>
  <c r="BU69" i="13"/>
  <c r="BK20" i="13"/>
  <c r="BA72" i="13"/>
  <c r="BM221" i="13"/>
  <c r="BW156" i="13"/>
  <c r="BX134" i="13"/>
  <c r="O125" i="13"/>
  <c r="CE53" i="13"/>
  <c r="BL6" i="13"/>
  <c r="CC98" i="13"/>
  <c r="AR149" i="13"/>
  <c r="CK40" i="13"/>
  <c r="BG111" i="13"/>
  <c r="BJ88" i="13"/>
  <c r="CA38" i="13"/>
  <c r="CF20" i="13"/>
  <c r="AR85" i="13"/>
  <c r="BB75" i="13"/>
  <c r="BC17" i="13"/>
  <c r="BV209" i="13"/>
  <c r="AQ68" i="13"/>
  <c r="BL171" i="13"/>
  <c r="H200" i="13" a="1"/>
  <c r="BJ44" i="13"/>
  <c r="CG12" i="13"/>
  <c r="BO100" i="13"/>
  <c r="CD38" i="13"/>
  <c r="BP88" i="13"/>
  <c r="BW10" i="13"/>
  <c r="BP93" i="13"/>
  <c r="CA90" i="13"/>
  <c r="BY24" i="13"/>
  <c r="BK36" i="13"/>
  <c r="AZ46" i="13"/>
  <c r="BJ69" i="13"/>
  <c r="P66" i="13"/>
  <c r="CF195" i="13"/>
  <c r="BI104" i="13"/>
  <c r="CH17" i="13"/>
  <c r="V222" i="13"/>
  <c r="AP47" i="13"/>
  <c r="CC95" i="13"/>
  <c r="CM84" i="13"/>
  <c r="AO20" i="13"/>
  <c r="BW145" i="13"/>
  <c r="BT145" i="13"/>
  <c r="AS186" i="13"/>
  <c r="CF231" i="13"/>
  <c r="BR52" i="13"/>
  <c r="CM6" i="13"/>
  <c r="CM229" i="13"/>
  <c r="BD93" i="13"/>
  <c r="BB228" i="13"/>
  <c r="BZ149" i="13"/>
  <c r="BC40" i="13"/>
  <c r="BO194" i="13"/>
  <c r="CH125" i="13"/>
  <c r="CC51" i="13"/>
  <c r="CF102" i="13"/>
  <c r="BP106" i="13"/>
  <c r="BM127" i="13"/>
  <c r="BF26" i="13"/>
  <c r="BS214" i="13"/>
  <c r="BE129" i="13"/>
  <c r="BC129" i="13"/>
  <c r="CB118" i="13"/>
  <c r="BT15" i="13"/>
  <c r="AX216" i="13"/>
  <c r="BY64" i="13"/>
  <c r="AQ139" i="13"/>
  <c r="BG210" i="13"/>
  <c r="AZ176" i="13"/>
  <c r="AQ176" i="13"/>
  <c r="BT216" i="13"/>
  <c r="BH101" i="13"/>
  <c r="CJ56" i="13"/>
  <c r="CE221" i="13"/>
  <c r="AW190" i="13"/>
  <c r="CG77" i="13"/>
  <c r="BM76" i="13"/>
  <c r="BG87" i="13"/>
  <c r="AO73" i="13"/>
  <c r="BX27" i="13"/>
  <c r="BI147" i="13"/>
  <c r="AT138" i="13"/>
  <c r="BC108" i="13"/>
  <c r="BB126" i="13"/>
  <c r="BF174" i="13"/>
  <c r="AN30" i="13"/>
  <c r="AY122" i="13"/>
  <c r="AP65" i="13"/>
  <c r="CL223" i="13"/>
  <c r="BA119" i="13"/>
  <c r="BR136" i="13"/>
  <c r="AW171" i="13"/>
  <c r="BM31" i="13"/>
  <c r="CG8" i="13"/>
  <c r="CG145" i="13"/>
  <c r="AY65" i="13"/>
  <c r="CM121" i="13"/>
  <c r="BN23" i="13"/>
  <c r="AX16" i="13"/>
  <c r="BP27" i="13"/>
  <c r="CJ71" i="13"/>
  <c r="CJ205" i="13"/>
  <c r="BG44" i="13"/>
  <c r="AY169" i="13"/>
  <c r="AY129" i="13"/>
  <c r="CJ66" i="13"/>
  <c r="BV139" i="13"/>
  <c r="BK26" i="13"/>
  <c r="AP152" i="13"/>
  <c r="AY162" i="13"/>
  <c r="BJ95" i="13"/>
  <c r="CE210" i="13"/>
  <c r="AQ129" i="13"/>
  <c r="CG175" i="13"/>
  <c r="AY36" i="13"/>
  <c r="BJ202" i="13"/>
  <c r="BH231" i="13"/>
  <c r="BN62" i="13"/>
  <c r="AE204" i="13"/>
  <c r="CL186" i="13"/>
  <c r="BW148" i="13"/>
  <c r="AP66" i="13"/>
  <c r="CK144" i="13"/>
  <c r="BG107" i="13"/>
  <c r="AP18" i="13"/>
  <c r="BF45" i="13"/>
  <c r="CL52" i="13"/>
  <c r="AZ183" i="13"/>
  <c r="AC177" i="13"/>
  <c r="BU148" i="13"/>
  <c r="BY217" i="13"/>
  <c r="BE121" i="13"/>
  <c r="BS95" i="13"/>
  <c r="CM41" i="13"/>
  <c r="BT142" i="13"/>
  <c r="AZ139" i="13"/>
  <c r="BN45" i="13"/>
  <c r="AU34" i="13"/>
  <c r="AN193" i="13"/>
  <c r="CI199" i="13"/>
  <c r="BG76" i="13"/>
  <c r="AZ13" i="13"/>
  <c r="CK198" i="13"/>
  <c r="BD188" i="13"/>
  <c r="AU79" i="13"/>
  <c r="Z80" i="13"/>
  <c r="CA31" i="13"/>
  <c r="BN204" i="13"/>
  <c r="AP57" i="13"/>
  <c r="BE61" i="13"/>
  <c r="P174" i="13"/>
  <c r="BD112" i="13"/>
  <c r="CM182" i="13"/>
  <c r="BA139" i="13"/>
  <c r="BY12" i="13"/>
  <c r="BJ157" i="13"/>
  <c r="BU115" i="13"/>
  <c r="AQ214" i="13"/>
  <c r="BX81" i="13"/>
  <c r="BK17" i="13"/>
  <c r="AN62" i="13"/>
  <c r="AG103" i="13"/>
  <c r="AY70" i="13"/>
  <c r="CF73" i="13"/>
  <c r="AQ84" i="13"/>
  <c r="BG157" i="13"/>
  <c r="CD194" i="13"/>
  <c r="BB70" i="13"/>
  <c r="AU15" i="13"/>
  <c r="AV17" i="13"/>
  <c r="BM85" i="13"/>
  <c r="BP51" i="13"/>
  <c r="BH208" i="13"/>
  <c r="BW60" i="13"/>
  <c r="H147" i="13" a="1"/>
  <c r="AY48" i="13"/>
  <c r="BQ192" i="13"/>
  <c r="BX188" i="13"/>
  <c r="W167" i="13"/>
  <c r="BD158" i="13"/>
  <c r="AO188" i="13"/>
  <c r="BS24" i="13"/>
  <c r="BI63" i="13"/>
  <c r="AZ110" i="13"/>
  <c r="CH26" i="13"/>
  <c r="AZ144" i="13"/>
  <c r="BJ163" i="13"/>
  <c r="AW60" i="13"/>
  <c r="AP34" i="13"/>
  <c r="BF30" i="13"/>
  <c r="BR129" i="13"/>
  <c r="CA112" i="13"/>
  <c r="AW148" i="13"/>
  <c r="AR132" i="13"/>
  <c r="AV43" i="13"/>
  <c r="BY99" i="13"/>
  <c r="CG178" i="13"/>
  <c r="CA19" i="13"/>
  <c r="BQ168" i="13"/>
  <c r="BC194" i="13"/>
  <c r="BY68" i="13"/>
  <c r="AX8" i="13"/>
  <c r="BR227" i="13"/>
  <c r="AO87" i="13"/>
  <c r="BU56" i="13"/>
  <c r="AN189" i="13"/>
  <c r="CH109" i="13"/>
  <c r="AQ173" i="13"/>
  <c r="BP197" i="13"/>
  <c r="CC72" i="13"/>
  <c r="AQ160" i="13"/>
  <c r="BJ152" i="13"/>
  <c r="BZ127" i="13"/>
  <c r="CL219" i="13"/>
  <c r="BI59" i="13"/>
  <c r="CJ16" i="13"/>
  <c r="AZ66" i="13"/>
  <c r="AR157" i="13"/>
  <c r="CG69" i="13"/>
  <c r="BH147" i="13"/>
  <c r="BK87" i="13"/>
  <c r="AR9" i="13"/>
  <c r="BU161" i="13"/>
  <c r="AZ225" i="13"/>
  <c r="BC141" i="13"/>
  <c r="BI89" i="13"/>
  <c r="BQ45" i="13"/>
  <c r="AQ35" i="13"/>
  <c r="BJ219" i="13"/>
  <c r="CH165" i="13"/>
  <c r="BV149" i="13"/>
  <c r="BA91" i="13"/>
  <c r="AR49" i="13"/>
  <c r="CB111" i="13"/>
  <c r="CM64" i="13"/>
  <c r="BD174" i="13"/>
  <c r="BG95" i="13"/>
  <c r="AL211" i="13"/>
  <c r="BG90" i="13"/>
  <c r="AJ197" i="13"/>
  <c r="BF6" i="13"/>
  <c r="BC181" i="13"/>
  <c r="CE192" i="13"/>
  <c r="CA213" i="13"/>
  <c r="BA204" i="13"/>
  <c r="BQ66" i="13"/>
  <c r="CE62" i="13"/>
  <c r="AW150" i="13"/>
  <c r="BO189" i="13"/>
  <c r="BH46" i="13"/>
  <c r="AY114" i="13"/>
  <c r="BK101" i="13"/>
  <c r="AU49" i="13"/>
  <c r="AS29" i="13"/>
  <c r="AO17" i="13"/>
  <c r="BD170" i="13"/>
  <c r="AY46" i="13"/>
  <c r="AU82" i="13"/>
  <c r="CF155" i="13"/>
  <c r="BZ154" i="13"/>
  <c r="BA138" i="13"/>
  <c r="BA32" i="13"/>
  <c r="M104" i="13" a="1"/>
  <c r="AQ141" i="13"/>
  <c r="BS226" i="13"/>
  <c r="AF94" i="13"/>
  <c r="BR67" i="13"/>
  <c r="BH42" i="13"/>
  <c r="J29" i="13" a="1"/>
  <c r="BJ196" i="13"/>
  <c r="AJ98" i="13"/>
  <c r="BQ211" i="13"/>
  <c r="AK100" i="13"/>
  <c r="T189" i="13"/>
  <c r="CI44" i="13"/>
  <c r="U106" i="13"/>
  <c r="AN41" i="13"/>
  <c r="BG207" i="13"/>
  <c r="AU231" i="13"/>
  <c r="CM71" i="13"/>
  <c r="CJ17" i="13"/>
  <c r="O94" i="13"/>
  <c r="CI81" i="13"/>
  <c r="AS108" i="13"/>
  <c r="BX46" i="13"/>
  <c r="AW13" i="13"/>
  <c r="AS117" i="13"/>
  <c r="BH190" i="13"/>
  <c r="AW137" i="13"/>
  <c r="CH199" i="13"/>
  <c r="AN36" i="13"/>
  <c r="CB114" i="13"/>
  <c r="AU194" i="13"/>
  <c r="AV175" i="13"/>
  <c r="AX65" i="13"/>
  <c r="AU42" i="13"/>
  <c r="BB81" i="13"/>
  <c r="BK23" i="13"/>
  <c r="AN214" i="13"/>
  <c r="V65" i="13"/>
  <c r="BA115" i="13"/>
  <c r="AW36" i="13"/>
  <c r="BV13" i="13"/>
  <c r="CL181" i="13"/>
  <c r="AN72" i="13"/>
  <c r="AQ224" i="13"/>
  <c r="AO205" i="13"/>
  <c r="BY36" i="13"/>
  <c r="BA122" i="13"/>
  <c r="CF37" i="13"/>
  <c r="AX134" i="13"/>
  <c r="AR195" i="13"/>
  <c r="CC145" i="13"/>
  <c r="AW58" i="13"/>
  <c r="BS19" i="13"/>
  <c r="CC38" i="13"/>
  <c r="BU34" i="13"/>
  <c r="BF17" i="13"/>
  <c r="BA215" i="13"/>
  <c r="BU131" i="13"/>
  <c r="CD173" i="13"/>
  <c r="BU21" i="13"/>
  <c r="CF16" i="13"/>
  <c r="BS28" i="13"/>
  <c r="CL187" i="13"/>
  <c r="BX173" i="13"/>
  <c r="CH196" i="13"/>
  <c r="CG56" i="13"/>
  <c r="CC102" i="13"/>
  <c r="CE9" i="13"/>
  <c r="CI62" i="13"/>
  <c r="BM32" i="13"/>
  <c r="AN106" i="13"/>
  <c r="AU5" i="13"/>
  <c r="CK45" i="13"/>
  <c r="CJ173" i="13"/>
  <c r="BR98" i="13"/>
  <c r="BG179" i="13"/>
  <c r="CD46" i="13"/>
  <c r="CF71" i="13"/>
  <c r="BD26" i="13"/>
  <c r="AB160" i="13"/>
  <c r="BL11" i="13"/>
  <c r="BS56" i="13"/>
  <c r="AS189" i="13"/>
  <c r="CB207" i="13"/>
  <c r="BW25" i="13"/>
  <c r="BY14" i="13"/>
  <c r="CD65" i="13"/>
  <c r="AO35" i="13"/>
  <c r="BV79" i="13"/>
  <c r="BH119" i="13"/>
  <c r="BC29" i="13"/>
  <c r="BT27" i="13"/>
  <c r="BZ27" i="13"/>
  <c r="AR202" i="13"/>
  <c r="AZ152" i="13"/>
  <c r="CB162" i="13"/>
  <c r="CB29" i="13"/>
  <c r="CJ124" i="13"/>
  <c r="BX94" i="13"/>
  <c r="BD47" i="13"/>
  <c r="AS217" i="13"/>
  <c r="AQ18" i="13"/>
  <c r="AG172" i="13"/>
  <c r="BN183" i="13"/>
  <c r="CJ29" i="13"/>
  <c r="AT187" i="13"/>
  <c r="AK136" i="13"/>
  <c r="BE9" i="13"/>
  <c r="CM88" i="13"/>
  <c r="CC231" i="13"/>
  <c r="BA165" i="13"/>
  <c r="AU132" i="13"/>
  <c r="BI46" i="13"/>
  <c r="BI171" i="13"/>
  <c r="CM153" i="13"/>
  <c r="BW141" i="13"/>
  <c r="BL10" i="13"/>
  <c r="CC88" i="13"/>
  <c r="BK16" i="13"/>
  <c r="CK55" i="13"/>
  <c r="AS16" i="13"/>
  <c r="CJ40" i="13"/>
  <c r="AW168" i="13"/>
  <c r="CE230" i="13"/>
  <c r="CH66" i="13"/>
  <c r="CJ165" i="13"/>
  <c r="CD28" i="13"/>
  <c r="AY52" i="13"/>
  <c r="M46" i="13" a="1"/>
  <c r="AQ111" i="13"/>
  <c r="AW19" i="13"/>
  <c r="BL146" i="13"/>
  <c r="CE169" i="13"/>
  <c r="BX230" i="13"/>
  <c r="BB97" i="13"/>
  <c r="AP67" i="13"/>
  <c r="AX13" i="13"/>
  <c r="BT66" i="13"/>
  <c r="BQ64" i="13"/>
  <c r="BR105" i="13"/>
  <c r="AN37" i="13"/>
  <c r="CL154" i="13"/>
  <c r="N158" i="13"/>
  <c r="G114" i="13" a="1"/>
  <c r="AQ100" i="13"/>
  <c r="CC223" i="13"/>
  <c r="AQ203" i="13"/>
  <c r="BG5" i="13"/>
  <c r="AU134" i="13"/>
  <c r="BV231" i="13"/>
  <c r="BK122" i="13"/>
  <c r="CD151" i="13"/>
  <c r="BC67" i="13"/>
  <c r="CM34" i="13"/>
  <c r="L162" i="13" a="1"/>
  <c r="BF190" i="13"/>
  <c r="BH123" i="13"/>
  <c r="BI69" i="13"/>
  <c r="CA41" i="13"/>
  <c r="BI198" i="13"/>
  <c r="CG114" i="13"/>
  <c r="CJ222" i="13"/>
  <c r="BZ111" i="13"/>
  <c r="BO16" i="13"/>
  <c r="Z138" i="13"/>
  <c r="AP21" i="13"/>
  <c r="CF118" i="13"/>
  <c r="CL110" i="13"/>
  <c r="CI210" i="13"/>
  <c r="AM158" i="13"/>
  <c r="CL129" i="13"/>
  <c r="AT154" i="13"/>
  <c r="BF181" i="13"/>
  <c r="BK51" i="13"/>
  <c r="BP39" i="13"/>
  <c r="CE175" i="13"/>
  <c r="CE34" i="13"/>
  <c r="S141" i="13"/>
  <c r="AS22" i="13"/>
  <c r="CF42" i="13"/>
  <c r="AS131" i="13"/>
  <c r="BO181" i="13"/>
  <c r="CF106" i="13"/>
  <c r="CI123" i="13"/>
  <c r="AO165" i="13"/>
  <c r="BD92" i="13"/>
  <c r="AX121" i="13"/>
  <c r="BO174" i="13"/>
  <c r="BZ170" i="13"/>
  <c r="BT173" i="13"/>
  <c r="BU113" i="13"/>
  <c r="BD43" i="13"/>
  <c r="BN226" i="13"/>
  <c r="AU154" i="13"/>
  <c r="AV167" i="13"/>
  <c r="CM119" i="13"/>
  <c r="CD80" i="13"/>
  <c r="AQ61" i="13"/>
  <c r="AV44" i="13"/>
  <c r="CA62" i="13"/>
  <c r="AW9" i="13"/>
  <c r="AJ28" i="13"/>
  <c r="AR22" i="13"/>
  <c r="BR55" i="13"/>
  <c r="BW101" i="13"/>
  <c r="CE20" i="13"/>
  <c r="CK11" i="13"/>
  <c r="BR39" i="13"/>
  <c r="CJ225" i="13"/>
  <c r="AZ208" i="13"/>
  <c r="BP189" i="13"/>
  <c r="CG54" i="13"/>
  <c r="BZ175" i="13"/>
  <c r="CK158" i="13"/>
  <c r="CH25" i="13"/>
  <c r="BP25" i="13"/>
  <c r="CA36" i="13"/>
  <c r="BA107" i="13"/>
  <c r="AS89" i="13"/>
  <c r="BU126" i="13"/>
  <c r="CE11" i="13"/>
  <c r="AZ18" i="13"/>
  <c r="AV45" i="13"/>
  <c r="BF43" i="13"/>
  <c r="AY138" i="13"/>
  <c r="BN211" i="13"/>
  <c r="AV39" i="13"/>
  <c r="AS111" i="13"/>
  <c r="CJ218" i="13"/>
  <c r="BC163" i="13"/>
  <c r="BG6" i="13"/>
  <c r="BX18" i="13"/>
  <c r="BE197" i="13"/>
  <c r="CK93" i="13"/>
  <c r="BS141" i="13"/>
  <c r="BV124" i="13"/>
  <c r="BQ53" i="13"/>
  <c r="AT206" i="13"/>
  <c r="CA34" i="13"/>
  <c r="CF132" i="13"/>
  <c r="CB128" i="13"/>
  <c r="BB129" i="13"/>
  <c r="AS182" i="13"/>
  <c r="BS225" i="13"/>
  <c r="BM102" i="13"/>
  <c r="BW93" i="13"/>
  <c r="BO104" i="13"/>
  <c r="BI111" i="13"/>
  <c r="AX45" i="13"/>
  <c r="BP10" i="13"/>
  <c r="BF211" i="13"/>
  <c r="BX69" i="13"/>
  <c r="BP144" i="13"/>
  <c r="BI26" i="13"/>
  <c r="CF223" i="13"/>
  <c r="AZ52" i="13"/>
  <c r="CA176" i="13"/>
  <c r="BL5" i="13"/>
  <c r="CD174" i="13"/>
  <c r="CF35" i="13"/>
  <c r="AQ88" i="13"/>
  <c r="P220" i="13"/>
  <c r="BO220" i="13"/>
  <c r="BQ54" i="13"/>
  <c r="CM70" i="13"/>
  <c r="AO74" i="13"/>
  <c r="D84" i="13" a="1"/>
  <c r="BS25" i="13"/>
  <c r="AR38" i="13"/>
  <c r="BG197" i="13"/>
  <c r="BY153" i="13"/>
  <c r="BE143" i="13"/>
  <c r="BQ136" i="13"/>
  <c r="AB93" i="13"/>
  <c r="AQ106" i="13"/>
  <c r="BU215" i="13"/>
  <c r="BH75" i="13"/>
  <c r="BO49" i="13"/>
  <c r="BO67" i="13"/>
  <c r="BD210" i="13"/>
  <c r="AO69" i="13"/>
  <c r="BN207" i="13"/>
  <c r="BW117" i="13"/>
  <c r="AH33" i="13"/>
  <c r="AY40" i="13"/>
  <c r="BR17" i="13"/>
  <c r="AL30" i="13"/>
  <c r="BQ37" i="13"/>
  <c r="CG82" i="13"/>
  <c r="M19" i="13" a="1"/>
  <c r="CE82" i="13"/>
  <c r="AS56" i="13"/>
  <c r="AU168" i="13"/>
  <c r="BU140" i="13"/>
  <c r="BU28" i="13"/>
  <c r="BI58" i="13"/>
  <c r="BQ201" i="13"/>
  <c r="BC172" i="13"/>
  <c r="CH58" i="13"/>
  <c r="BT127" i="13"/>
  <c r="BY82" i="13"/>
  <c r="BV184" i="13"/>
  <c r="AN71" i="13"/>
  <c r="BD86" i="13"/>
  <c r="BF12" i="13"/>
  <c r="AR14" i="13"/>
  <c r="AS208" i="13"/>
  <c r="CF167" i="13"/>
  <c r="X130" i="13"/>
  <c r="BF75" i="13"/>
  <c r="CA221" i="13"/>
  <c r="BI214" i="13"/>
  <c r="BY56" i="13"/>
  <c r="AZ198" i="13"/>
  <c r="BO7" i="13"/>
  <c r="BC15" i="13"/>
  <c r="BQ41" i="13"/>
  <c r="AS104" i="13"/>
  <c r="AZ151" i="13"/>
  <c r="BY141" i="13"/>
  <c r="BC78" i="13"/>
  <c r="CF45" i="13"/>
  <c r="O34" i="13"/>
  <c r="CG196" i="13"/>
  <c r="BE211" i="13"/>
  <c r="BC61" i="13"/>
  <c r="BK115" i="13"/>
  <c r="CK76" i="13"/>
  <c r="CK47" i="13"/>
  <c r="CF92" i="13"/>
  <c r="CG213" i="13"/>
  <c r="CM92" i="13"/>
  <c r="AN51" i="13"/>
  <c r="CK135" i="13"/>
  <c r="CJ30" i="13"/>
  <c r="BA131" i="13"/>
  <c r="BA178" i="13"/>
  <c r="CD64" i="13"/>
  <c r="BL180" i="13"/>
  <c r="BT49" i="13"/>
  <c r="AV13" i="13"/>
  <c r="CB213" i="13"/>
  <c r="BD160" i="13"/>
  <c r="J104" i="13" a="1"/>
  <c r="BK108" i="13"/>
  <c r="AG119" i="13"/>
  <c r="CH45" i="13"/>
  <c r="AV68" i="13"/>
  <c r="BV112" i="13"/>
  <c r="AV50" i="13"/>
  <c r="BC196" i="13"/>
  <c r="CK90" i="13"/>
  <c r="BK159" i="13"/>
  <c r="AP35" i="13"/>
  <c r="AT20" i="13"/>
  <c r="BB138" i="13"/>
  <c r="BH149" i="13"/>
  <c r="BK61" i="13"/>
  <c r="AO172" i="13"/>
  <c r="CH174" i="13"/>
  <c r="BD220" i="13"/>
  <c r="BS52" i="13"/>
  <c r="AW180" i="13"/>
  <c r="BM36" i="13"/>
  <c r="CF112" i="13"/>
  <c r="AN196" i="13"/>
  <c r="AT38" i="13"/>
  <c r="CG113" i="13"/>
  <c r="AZ130" i="13"/>
  <c r="BX163" i="13"/>
  <c r="CF170" i="13"/>
  <c r="BQ23" i="13"/>
  <c r="AQ22" i="13"/>
  <c r="BU149" i="13"/>
  <c r="BV18" i="13"/>
  <c r="BK67" i="13"/>
  <c r="CD183" i="13"/>
  <c r="AS76" i="13"/>
  <c r="AY132" i="13"/>
  <c r="BN37" i="13"/>
  <c r="AO92" i="13"/>
  <c r="BS92" i="13"/>
  <c r="BL34" i="13"/>
  <c r="CD104" i="13"/>
  <c r="BU214" i="13"/>
  <c r="CK87" i="13"/>
  <c r="Y170" i="13"/>
  <c r="CC108" i="13"/>
  <c r="BN100" i="13"/>
  <c r="CI197" i="13"/>
  <c r="BN94" i="13"/>
  <c r="AN49" i="13"/>
  <c r="BB125" i="13"/>
  <c r="AV129" i="13"/>
  <c r="BE122" i="13"/>
  <c r="CG80" i="13"/>
  <c r="CA165" i="13"/>
  <c r="CB33" i="13"/>
  <c r="BD69" i="13"/>
  <c r="CA35" i="13"/>
  <c r="H27" i="13" a="1"/>
  <c r="BS193" i="13"/>
  <c r="BO159" i="13"/>
  <c r="BU55" i="13"/>
  <c r="AS143" i="13"/>
  <c r="AR80" i="13"/>
  <c r="AZ68" i="13"/>
  <c r="BL229" i="13"/>
  <c r="D118" i="13" a="1"/>
  <c r="AT65" i="13"/>
  <c r="BB19" i="13"/>
  <c r="CE24" i="13"/>
  <c r="S160" i="13"/>
  <c r="BG38" i="13"/>
  <c r="AV73" i="13"/>
  <c r="AX163" i="13"/>
  <c r="AP25" i="13"/>
  <c r="BG51" i="13"/>
  <c r="AW96" i="13"/>
  <c r="AO115" i="13"/>
  <c r="AT23" i="13"/>
  <c r="CB43" i="13"/>
  <c r="CI141" i="13"/>
  <c r="BJ190" i="13"/>
  <c r="BY60" i="13"/>
  <c r="BW125" i="13"/>
  <c r="CF149" i="13"/>
  <c r="CL83" i="13"/>
  <c r="BR82" i="13"/>
  <c r="CJ72" i="13"/>
  <c r="AU218" i="13"/>
  <c r="BD6" i="13"/>
  <c r="AP46" i="13"/>
  <c r="BF25" i="13"/>
  <c r="BV201" i="13"/>
  <c r="AN175" i="13"/>
  <c r="BJ33" i="13"/>
  <c r="AS152" i="13"/>
  <c r="BQ163" i="13"/>
  <c r="BO19" i="13"/>
  <c r="BN96" i="13"/>
  <c r="BW208" i="13"/>
  <c r="AQ149" i="13"/>
  <c r="BA68" i="13"/>
  <c r="BH134" i="13"/>
  <c r="BD61" i="13"/>
  <c r="CA114" i="13"/>
  <c r="CJ70" i="13"/>
  <c r="BX8" i="13"/>
  <c r="CC226" i="13"/>
  <c r="BI37" i="13"/>
  <c r="BH87" i="13"/>
  <c r="P82" i="13"/>
  <c r="Z33" i="13"/>
  <c r="BN229" i="13"/>
  <c r="CG133" i="13"/>
  <c r="BF149" i="13"/>
  <c r="CC19" i="13"/>
  <c r="AQ31" i="13"/>
  <c r="AO40" i="13"/>
  <c r="BG126" i="13"/>
  <c r="CE38" i="13"/>
  <c r="CB150" i="13"/>
  <c r="BM87" i="13"/>
  <c r="AQ90" i="13"/>
  <c r="AS157" i="13"/>
  <c r="BM34" i="13"/>
  <c r="BA15" i="13"/>
  <c r="CJ184" i="13"/>
  <c r="AT152" i="13"/>
  <c r="BT222" i="13"/>
  <c r="BO12" i="13"/>
  <c r="CD61" i="13"/>
  <c r="CM123" i="13"/>
  <c r="CG181" i="13"/>
  <c r="AY76" i="13"/>
  <c r="CA115" i="13"/>
  <c r="AS198" i="13"/>
  <c r="AZ132" i="13"/>
  <c r="BW134" i="13"/>
  <c r="AQ162" i="13"/>
  <c r="AZ5" i="13"/>
  <c r="BT167" i="13"/>
  <c r="BR148" i="13"/>
  <c r="BJ113" i="13"/>
  <c r="CI129" i="13"/>
  <c r="BL205" i="13"/>
  <c r="CA45" i="13"/>
  <c r="BG193" i="13"/>
  <c r="BV143" i="13"/>
  <c r="CD16" i="13"/>
  <c r="BF22" i="13"/>
  <c r="L31" i="13" a="1"/>
  <c r="BU52" i="13"/>
  <c r="AT107" i="13"/>
  <c r="CH47" i="13"/>
  <c r="CA16" i="13"/>
  <c r="Q122" i="13"/>
  <c r="BC81" i="13"/>
  <c r="AX201" i="13"/>
  <c r="BS88" i="13"/>
  <c r="BZ129" i="13"/>
  <c r="CL63" i="13"/>
  <c r="BL35" i="13"/>
  <c r="CL122" i="13"/>
  <c r="BC195" i="13"/>
  <c r="BW215" i="13"/>
  <c r="BV189" i="13"/>
  <c r="BY212" i="13"/>
  <c r="BW53" i="13"/>
  <c r="AW77" i="13"/>
  <c r="CD37" i="13"/>
  <c r="CA107" i="13"/>
  <c r="BH43" i="13"/>
  <c r="K226" i="13" a="1"/>
  <c r="BW122" i="13"/>
  <c r="AZ20" i="13"/>
  <c r="BJ52" i="13"/>
  <c r="AV157" i="13"/>
  <c r="CF67" i="13"/>
  <c r="AG110" i="13"/>
  <c r="AZ121" i="13"/>
  <c r="BA117" i="13"/>
  <c r="AX61" i="13"/>
  <c r="N195" i="13"/>
  <c r="AU93" i="13"/>
  <c r="BS146" i="13"/>
  <c r="CD58" i="13"/>
  <c r="BZ65" i="13"/>
  <c r="BQ12" i="13"/>
  <c r="BL86" i="13"/>
  <c r="BG145" i="13"/>
  <c r="AS63" i="13"/>
  <c r="AW108" i="13"/>
  <c r="AZ115" i="13"/>
  <c r="BD159" i="13"/>
  <c r="O105" i="13"/>
  <c r="AT127" i="13"/>
  <c r="BW24" i="13"/>
  <c r="CJ172" i="13"/>
  <c r="CJ59" i="13"/>
  <c r="AN6" i="13"/>
  <c r="BQ196" i="13"/>
  <c r="BH47" i="13"/>
  <c r="AV16" i="13"/>
  <c r="BC8" i="13"/>
  <c r="CL185" i="13"/>
  <c r="CL74" i="13"/>
  <c r="BE124" i="13"/>
  <c r="AQ27" i="13"/>
  <c r="AN8" i="13"/>
  <c r="AU117" i="13"/>
  <c r="BE176" i="13"/>
  <c r="AT100" i="13"/>
  <c r="BG211" i="13"/>
  <c r="BK65" i="13"/>
  <c r="V134" i="13"/>
  <c r="BI93" i="13"/>
  <c r="R54" i="13"/>
  <c r="CB231" i="13"/>
  <c r="CL24" i="13"/>
  <c r="BU206" i="13"/>
  <c r="CM140" i="13"/>
  <c r="BB32" i="13"/>
  <c r="BM30" i="13"/>
  <c r="AR212" i="13"/>
  <c r="BZ102" i="13"/>
  <c r="CJ106" i="13"/>
  <c r="BJ123" i="13"/>
  <c r="BE89" i="13"/>
  <c r="BJ90" i="13"/>
  <c r="BH88" i="13"/>
  <c r="U16" i="13"/>
  <c r="BV87" i="13"/>
  <c r="CJ206" i="13"/>
  <c r="CA108" i="13"/>
  <c r="CF87" i="13"/>
  <c r="AQ23" i="13"/>
  <c r="BO14" i="13"/>
  <c r="BN205" i="13"/>
  <c r="AQ230" i="13"/>
  <c r="BE79" i="13"/>
  <c r="BX95" i="13"/>
  <c r="BR190" i="13"/>
  <c r="AY6" i="13"/>
  <c r="BX184" i="13"/>
  <c r="AT8" i="13"/>
  <c r="CM8" i="13"/>
  <c r="BI52" i="13"/>
  <c r="BB227" i="13"/>
  <c r="AY95" i="13"/>
  <c r="CB196" i="13"/>
  <c r="AR74" i="13"/>
  <c r="U10" i="13"/>
  <c r="BK156" i="13"/>
  <c r="BH176" i="13"/>
  <c r="R114" i="13"/>
  <c r="AP227" i="13"/>
  <c r="CF211" i="13"/>
  <c r="AP14" i="13"/>
  <c r="BL29" i="13"/>
  <c r="BC79" i="13"/>
  <c r="BQ176" i="13"/>
  <c r="AQ153" i="13"/>
  <c r="AW117" i="13"/>
  <c r="BW213" i="13"/>
  <c r="CG149" i="13"/>
  <c r="BI85" i="13"/>
  <c r="AY112" i="13"/>
  <c r="CB6" i="13"/>
  <c r="BY179" i="13"/>
  <c r="AZ142" i="13"/>
  <c r="BD15" i="13"/>
  <c r="CJ21" i="13"/>
  <c r="BL76" i="13"/>
  <c r="U168" i="13"/>
  <c r="CA24" i="13"/>
  <c r="BT121" i="13"/>
  <c r="BB65" i="13"/>
  <c r="BY177" i="13"/>
  <c r="BH8" i="13"/>
  <c r="AZ133" i="13"/>
  <c r="BA111" i="13"/>
  <c r="CC217" i="13"/>
  <c r="BP145" i="13"/>
  <c r="AT195" i="13"/>
  <c r="BS103" i="13"/>
  <c r="AS223" i="13"/>
  <c r="BL228" i="13"/>
  <c r="BC12" i="13"/>
  <c r="CC113" i="13"/>
  <c r="Y191" i="13"/>
  <c r="BE49" i="13"/>
  <c r="AZ150" i="13"/>
  <c r="BT224" i="13"/>
  <c r="AS134" i="13"/>
  <c r="Z229" i="13"/>
  <c r="N51" i="13"/>
  <c r="R176" i="13"/>
  <c r="CM185" i="13"/>
  <c r="BS48" i="13"/>
  <c r="AS156" i="13"/>
  <c r="AX194" i="13"/>
  <c r="CI105" i="13"/>
  <c r="AY77" i="13"/>
  <c r="BL101" i="13"/>
  <c r="AO43" i="13"/>
  <c r="AC90" i="13"/>
  <c r="AN15" i="13"/>
  <c r="CF96" i="13"/>
  <c r="CD126" i="13"/>
  <c r="CL126" i="13"/>
  <c r="BE67" i="13"/>
  <c r="BQ11" i="13"/>
  <c r="BQ189" i="13"/>
  <c r="H222" i="13" a="1"/>
  <c r="BH50" i="13"/>
  <c r="E187" i="13" a="1"/>
  <c r="CF66" i="13"/>
  <c r="BD67" i="13"/>
  <c r="CJ19" i="13"/>
  <c r="BB105" i="13"/>
  <c r="CC197" i="13"/>
  <c r="AV169" i="13"/>
  <c r="BS129" i="13"/>
  <c r="CG134" i="13"/>
  <c r="BC27" i="13"/>
  <c r="BE128" i="13"/>
  <c r="BU24" i="13"/>
  <c r="CG58" i="13"/>
  <c r="AN107" i="13"/>
  <c r="AP72" i="13"/>
  <c r="CJ74" i="13"/>
  <c r="L226" i="13" a="1"/>
  <c r="BX207" i="13"/>
  <c r="BB118" i="13"/>
  <c r="BU77" i="13"/>
  <c r="BW181" i="13"/>
  <c r="K185" i="13" a="1"/>
  <c r="BC117" i="13"/>
  <c r="L229" i="13" a="1"/>
  <c r="BK30" i="13"/>
  <c r="CL85" i="13"/>
  <c r="CI84" i="13"/>
  <c r="CI60" i="13"/>
  <c r="BF140" i="13"/>
  <c r="CL115" i="13"/>
  <c r="CI6" i="13"/>
  <c r="CM183" i="13"/>
  <c r="M17" i="13" a="1"/>
  <c r="BV6" i="13"/>
  <c r="BJ127" i="13"/>
  <c r="CK108" i="13"/>
  <c r="AQ131" i="13"/>
  <c r="BY182" i="13"/>
  <c r="BG117" i="13"/>
  <c r="BY171" i="13"/>
  <c r="BS99" i="13"/>
  <c r="AV92" i="13"/>
  <c r="BQ123" i="13"/>
  <c r="AU215" i="13"/>
  <c r="AW86" i="13"/>
  <c r="BY61" i="13"/>
  <c r="CM128" i="13"/>
  <c r="BJ100" i="13"/>
  <c r="CK217" i="13"/>
  <c r="CH54" i="13"/>
  <c r="AU150" i="13"/>
  <c r="BE8" i="13"/>
  <c r="AX53" i="13"/>
  <c r="N101" i="13"/>
  <c r="AJ169" i="13"/>
  <c r="W208" i="13"/>
  <c r="BA128" i="13"/>
  <c r="CJ126" i="13"/>
  <c r="AQ85" i="13"/>
  <c r="W53" i="13"/>
  <c r="AU35" i="13"/>
  <c r="BF142" i="13"/>
  <c r="BV107" i="13"/>
  <c r="BV45" i="13"/>
  <c r="CF157" i="13"/>
  <c r="CE121" i="13"/>
  <c r="BU23" i="13"/>
  <c r="AY154" i="13"/>
  <c r="BL30" i="13"/>
  <c r="CE54" i="13"/>
  <c r="AO209" i="13"/>
  <c r="AD152" i="13"/>
  <c r="BX206" i="13"/>
  <c r="BN97" i="13"/>
  <c r="BY119" i="13"/>
  <c r="BP120" i="13"/>
  <c r="AW118" i="13"/>
  <c r="BW176" i="13"/>
  <c r="AW85" i="13"/>
  <c r="BX212" i="13"/>
  <c r="BR69" i="13"/>
  <c r="CH83" i="13"/>
  <c r="BQ128" i="13"/>
  <c r="CD187" i="13"/>
  <c r="CI51" i="13"/>
  <c r="CI143" i="13"/>
  <c r="AP118" i="13"/>
  <c r="BU58" i="13"/>
  <c r="BV90" i="13"/>
  <c r="BA214" i="13"/>
  <c r="CI59" i="13"/>
  <c r="BL100" i="13"/>
  <c r="AW100" i="13"/>
  <c r="BS145" i="13"/>
  <c r="CC210" i="13"/>
  <c r="AG33" i="13"/>
  <c r="BX35" i="13"/>
  <c r="AV18" i="13"/>
  <c r="BY74" i="13"/>
  <c r="BF205" i="13"/>
  <c r="CL117" i="13"/>
  <c r="AR179" i="13"/>
  <c r="BC153" i="13"/>
  <c r="BG75" i="13"/>
  <c r="CH40" i="13"/>
  <c r="AT200" i="13"/>
  <c r="BI76" i="13"/>
  <c r="CD230" i="13"/>
  <c r="BZ157" i="13"/>
  <c r="BJ59" i="13"/>
  <c r="CH190" i="13"/>
  <c r="CA218" i="13"/>
  <c r="CC202" i="13"/>
  <c r="X142" i="13"/>
  <c r="CE137" i="13"/>
  <c r="BT20" i="13"/>
  <c r="AW76" i="13"/>
  <c r="BK205" i="13"/>
  <c r="BF164" i="13"/>
  <c r="T147" i="13"/>
  <c r="AZ170" i="13"/>
  <c r="M71" i="13" a="1"/>
  <c r="BX150" i="13"/>
  <c r="CH22" i="13"/>
  <c r="AY103" i="13"/>
  <c r="AO46" i="13"/>
  <c r="BG37" i="13"/>
  <c r="CJ18" i="13"/>
  <c r="BE107" i="13"/>
  <c r="AP177" i="13"/>
  <c r="BV223" i="13"/>
  <c r="AI117" i="13"/>
  <c r="BJ23" i="13"/>
  <c r="BQ161" i="13"/>
  <c r="CG187" i="13"/>
  <c r="BN44" i="13"/>
  <c r="BB231" i="13"/>
  <c r="AW41" i="13"/>
  <c r="BG80" i="13"/>
  <c r="BR51" i="13"/>
  <c r="AR54" i="13"/>
  <c r="BM167" i="13"/>
  <c r="BO203" i="13"/>
  <c r="AH176" i="13"/>
  <c r="AG123" i="13"/>
  <c r="BB217" i="13"/>
  <c r="AT30" i="13"/>
  <c r="AS60" i="13"/>
  <c r="AE167" i="13"/>
  <c r="W28" i="13"/>
  <c r="M145" i="13" a="1"/>
  <c r="AB66" i="13"/>
  <c r="CG93" i="13"/>
  <c r="BH209" i="13"/>
  <c r="BE28" i="13"/>
  <c r="BY186" i="13"/>
  <c r="BO21" i="13"/>
  <c r="S91" i="13"/>
  <c r="CL189" i="13"/>
  <c r="E128" i="13" a="1"/>
  <c r="CD150" i="13"/>
  <c r="AU135" i="13"/>
  <c r="BU196" i="13"/>
  <c r="N229" i="13"/>
  <c r="BV177" i="13"/>
  <c r="BB64" i="13"/>
  <c r="BB9" i="13"/>
  <c r="S139" i="13"/>
  <c r="AS203" i="13"/>
  <c r="AR39" i="13"/>
  <c r="AS218" i="13"/>
  <c r="AR7" i="13"/>
  <c r="CJ82" i="13"/>
  <c r="BI133" i="13"/>
  <c r="BV220" i="13"/>
  <c r="CB59" i="13"/>
  <c r="BJ9" i="13"/>
  <c r="BK116" i="13"/>
  <c r="AY206" i="13"/>
  <c r="AS127" i="13"/>
  <c r="CC58" i="13"/>
  <c r="AS112" i="13"/>
  <c r="CA216" i="13"/>
  <c r="CI15" i="13"/>
  <c r="BM71" i="13"/>
  <c r="BU14" i="13"/>
  <c r="AQ16" i="13"/>
  <c r="CL29" i="13"/>
  <c r="CE225" i="13"/>
  <c r="BT44" i="13"/>
  <c r="CM131" i="13"/>
  <c r="BF201" i="13"/>
  <c r="AE216" i="13"/>
  <c r="BH58" i="13"/>
  <c r="AT49" i="13"/>
  <c r="AY183" i="13"/>
  <c r="BK63" i="13"/>
  <c r="BP140" i="13"/>
  <c r="AP106" i="13"/>
  <c r="CI99" i="13"/>
  <c r="X185" i="13"/>
  <c r="P5" i="13"/>
  <c r="BG18" i="13"/>
  <c r="BY227" i="13"/>
  <c r="CJ77" i="13"/>
  <c r="BA9" i="13"/>
  <c r="CE158" i="13"/>
  <c r="F91" i="13" a="1"/>
  <c r="BS159" i="13"/>
  <c r="AW5" i="13"/>
  <c r="CE120" i="13"/>
  <c r="BU176" i="13"/>
  <c r="CJ48" i="13"/>
  <c r="CH14" i="13"/>
  <c r="CB124" i="13"/>
  <c r="BO152" i="13"/>
  <c r="CA133" i="13"/>
  <c r="K142" i="13" a="1"/>
  <c r="BR220" i="13"/>
  <c r="BT70" i="13"/>
  <c r="AO9" i="13"/>
  <c r="CD10" i="13"/>
  <c r="E192" i="13" a="1"/>
  <c r="BL120" i="13"/>
  <c r="CK180" i="13"/>
  <c r="BM131" i="13"/>
  <c r="BQ149" i="13"/>
  <c r="AT34" i="13"/>
  <c r="BP47" i="13"/>
  <c r="AJ146" i="13"/>
  <c r="G40" i="13" a="1"/>
  <c r="BO94" i="13"/>
  <c r="BD58" i="13"/>
  <c r="BJ222" i="13"/>
  <c r="CJ45" i="13"/>
  <c r="AA147" i="13"/>
  <c r="AQ109" i="13"/>
  <c r="BX73" i="13"/>
  <c r="BC97" i="13"/>
  <c r="Q34" i="13"/>
  <c r="CK141" i="13"/>
  <c r="BE151" i="13"/>
  <c r="AP55" i="13"/>
  <c r="BI50" i="13"/>
  <c r="AW142" i="13"/>
  <c r="BV226" i="13"/>
  <c r="BS42" i="13"/>
  <c r="AU160" i="13"/>
  <c r="BI10" i="13"/>
  <c r="CM5" i="13"/>
  <c r="BW182" i="13"/>
  <c r="AU188" i="13"/>
  <c r="BJ22" i="13"/>
  <c r="AY42" i="13"/>
  <c r="CD60" i="13"/>
  <c r="AP59" i="13"/>
  <c r="AE5" i="13"/>
  <c r="CE191" i="13"/>
  <c r="BW27" i="13"/>
  <c r="AP27" i="13"/>
  <c r="BP118" i="13"/>
  <c r="D129" i="13" a="1"/>
  <c r="BX89" i="13"/>
  <c r="M170" i="13" a="1"/>
  <c r="BU211" i="13"/>
  <c r="BE88" i="13"/>
  <c r="BV180" i="13"/>
  <c r="CD144" i="13"/>
  <c r="AY181" i="13"/>
  <c r="BN209" i="13"/>
  <c r="AD125" i="13"/>
  <c r="AQ207" i="13"/>
  <c r="AJ73" i="13"/>
  <c r="BP26" i="13"/>
  <c r="BO103" i="13"/>
  <c r="BI155" i="13"/>
  <c r="BF203" i="13"/>
  <c r="CL31" i="13"/>
  <c r="AQ126" i="13"/>
  <c r="AT81" i="13"/>
  <c r="BJ20" i="13"/>
  <c r="AU121" i="13"/>
  <c r="BD23" i="13"/>
  <c r="BK53" i="13"/>
  <c r="BP214" i="13"/>
  <c r="O27" i="13"/>
  <c r="CL30" i="13"/>
  <c r="BK82" i="13"/>
  <c r="O138" i="13"/>
  <c r="AP96" i="13"/>
  <c r="CE40" i="13"/>
  <c r="CD129" i="13"/>
  <c r="CF144" i="13"/>
  <c r="BH213" i="13"/>
  <c r="CJ36" i="13"/>
  <c r="CM83" i="13"/>
  <c r="CF203" i="13"/>
  <c r="AZ131" i="13"/>
  <c r="BU27" i="13"/>
  <c r="AQ140" i="13"/>
  <c r="AY119" i="13"/>
  <c r="CF135" i="13"/>
  <c r="CM181" i="13"/>
  <c r="AR136" i="13"/>
  <c r="BE135" i="13"/>
  <c r="AT80" i="13"/>
  <c r="CE17" i="13"/>
  <c r="P47" i="13"/>
  <c r="AZ147" i="13"/>
  <c r="BO63" i="13"/>
  <c r="BK135" i="13"/>
  <c r="AX10" i="13"/>
  <c r="AZ122" i="13"/>
  <c r="CB45" i="13"/>
  <c r="BH36" i="13"/>
  <c r="AN66" i="13"/>
  <c r="CI18" i="13"/>
  <c r="BY135" i="13"/>
  <c r="AU196" i="13"/>
  <c r="AN64" i="13"/>
  <c r="BN39" i="13"/>
  <c r="CG226" i="13"/>
  <c r="N27" i="13"/>
  <c r="BL152" i="13"/>
  <c r="BJ56" i="13"/>
  <c r="AU10" i="13"/>
  <c r="AQ156" i="13"/>
  <c r="CF29" i="13"/>
  <c r="AO47" i="13"/>
  <c r="BG36" i="13"/>
  <c r="BU112" i="13"/>
  <c r="CD100" i="13"/>
  <c r="BR113" i="13"/>
  <c r="BE158" i="13"/>
  <c r="CB106" i="13"/>
  <c r="BS199" i="13"/>
  <c r="BH62" i="13"/>
  <c r="BY152" i="13"/>
  <c r="AY44" i="13"/>
  <c r="BO204" i="13"/>
  <c r="BR147" i="13"/>
  <c r="D71" i="13" a="1"/>
  <c r="Y23" i="13"/>
  <c r="AX83" i="13"/>
  <c r="AU64" i="13"/>
  <c r="AJ90" i="13"/>
  <c r="BM137" i="13"/>
  <c r="BT58" i="13"/>
  <c r="CJ91" i="13"/>
  <c r="BQ199" i="13"/>
  <c r="K213" i="13" a="1"/>
  <c r="BI227" i="13"/>
  <c r="BW152" i="13"/>
  <c r="CB113" i="13"/>
  <c r="CJ9" i="13"/>
  <c r="AU46" i="13"/>
  <c r="BY33" i="13"/>
  <c r="BQ216" i="13"/>
  <c r="BH180" i="13"/>
  <c r="BJ204" i="13"/>
  <c r="BA109" i="13"/>
  <c r="CF113" i="13"/>
  <c r="CC66" i="13"/>
  <c r="CK201" i="13"/>
  <c r="AX135" i="13"/>
  <c r="AS138" i="13"/>
  <c r="CH162" i="13"/>
  <c r="BV22" i="13"/>
  <c r="AU54" i="13"/>
  <c r="AY113" i="13"/>
  <c r="CL151" i="13"/>
  <c r="BZ72" i="13"/>
  <c r="G118" i="13" a="1"/>
  <c r="BG198" i="13"/>
  <c r="AX7" i="13"/>
  <c r="AV160" i="13"/>
  <c r="CE29" i="13"/>
  <c r="BH189" i="13"/>
  <c r="BP8" i="13"/>
  <c r="BU47" i="13"/>
  <c r="J86" i="13" a="1"/>
  <c r="AI106" i="13"/>
  <c r="AZ126" i="13"/>
  <c r="W181" i="13"/>
  <c r="CL68" i="13"/>
  <c r="CL169" i="13"/>
  <c r="CM18" i="13"/>
  <c r="BM73" i="13"/>
  <c r="BP21" i="13"/>
  <c r="BY197" i="13"/>
  <c r="AP135" i="13"/>
  <c r="BU137" i="13"/>
  <c r="AW199" i="13"/>
  <c r="BW44" i="13"/>
  <c r="AU186" i="13"/>
  <c r="BI109" i="13"/>
  <c r="BC190" i="13"/>
  <c r="D24" i="13" a="1"/>
  <c r="CL43" i="13"/>
  <c r="AN21" i="13"/>
  <c r="BC149" i="13"/>
  <c r="AS40" i="13"/>
  <c r="CK24" i="13"/>
  <c r="AS78" i="13"/>
  <c r="BQ100" i="13"/>
  <c r="CA82" i="13"/>
  <c r="BN169" i="13"/>
  <c r="BH64" i="13"/>
  <c r="BI148" i="13"/>
  <c r="AE215" i="13"/>
  <c r="CB151" i="13"/>
  <c r="AX67" i="13"/>
  <c r="AN167" i="13"/>
  <c r="BC230" i="13"/>
  <c r="AS52" i="13"/>
  <c r="CJ125" i="13"/>
  <c r="AW216" i="13"/>
  <c r="AW202" i="13"/>
  <c r="BU173" i="13"/>
  <c r="S135" i="13"/>
  <c r="Z152" i="13"/>
  <c r="AD23" i="13"/>
  <c r="T16" i="13"/>
  <c r="AS18" i="13"/>
  <c r="AW209" i="13"/>
  <c r="CJ122" i="13"/>
  <c r="CM122" i="13"/>
  <c r="BK110" i="13"/>
  <c r="N137" i="13"/>
  <c r="CH186" i="13"/>
  <c r="BZ34" i="13"/>
  <c r="BT204" i="13"/>
  <c r="D222" i="13" a="1"/>
  <c r="CD52" i="13"/>
  <c r="CH200" i="13"/>
  <c r="BE50" i="13"/>
  <c r="BD10" i="13"/>
  <c r="AN12" i="13"/>
  <c r="CD122" i="13"/>
  <c r="AQ122" i="13"/>
  <c r="AT40" i="13"/>
  <c r="BU75" i="13"/>
  <c r="BG21" i="13"/>
  <c r="BB178" i="13"/>
  <c r="CA195" i="13"/>
  <c r="BX162" i="13"/>
  <c r="BP16" i="13"/>
  <c r="BY31" i="13"/>
  <c r="BZ197" i="13"/>
  <c r="CJ142" i="13"/>
  <c r="AG151" i="13"/>
  <c r="CA13" i="13"/>
  <c r="BD126" i="13"/>
  <c r="BE213" i="13"/>
  <c r="AU32" i="13"/>
  <c r="AU60" i="13"/>
  <c r="AT72" i="13"/>
  <c r="BB205" i="13"/>
  <c r="CL120" i="13"/>
  <c r="BL87" i="13"/>
  <c r="AZ229" i="13"/>
  <c r="AY74" i="13"/>
  <c r="CJ50" i="13"/>
  <c r="AR106" i="13"/>
  <c r="BP174" i="13"/>
  <c r="AV6" i="13"/>
  <c r="AP78" i="13"/>
  <c r="AU69" i="13"/>
  <c r="AV38" i="13"/>
  <c r="CA88" i="13"/>
  <c r="CF178" i="13"/>
  <c r="BQ182" i="13"/>
  <c r="E181" i="13" a="1"/>
  <c r="BT76" i="13"/>
  <c r="CC184" i="13"/>
  <c r="BZ231" i="13"/>
  <c r="BA67" i="13"/>
  <c r="BP7" i="13"/>
  <c r="BO40" i="13"/>
  <c r="BP108" i="13"/>
  <c r="BN118" i="13"/>
  <c r="CH108" i="13"/>
  <c r="CG46" i="13"/>
  <c r="O100" i="13"/>
  <c r="M57" i="13" a="1"/>
  <c r="CF134" i="13"/>
  <c r="BU171" i="13"/>
  <c r="AP104" i="13"/>
  <c r="CM87" i="13"/>
  <c r="BP78" i="13"/>
  <c r="CC143" i="13"/>
  <c r="CG111" i="13"/>
  <c r="BL136" i="13"/>
  <c r="BO34" i="13"/>
  <c r="AN83" i="13"/>
  <c r="BN132" i="13"/>
  <c r="CI38" i="13"/>
  <c r="AD22" i="13"/>
  <c r="AZ108" i="13"/>
  <c r="CI57" i="13"/>
  <c r="AF229" i="13"/>
  <c r="AO67" i="13"/>
  <c r="BE126" i="13"/>
  <c r="CE187" i="13"/>
  <c r="AO107" i="13"/>
  <c r="CA87" i="13"/>
  <c r="CI101" i="13"/>
  <c r="AL124" i="13"/>
  <c r="AS136" i="13"/>
  <c r="AX6" i="13"/>
  <c r="BX30" i="13"/>
  <c r="BO209" i="13"/>
  <c r="F15" i="13" a="1"/>
  <c r="AH99" i="13"/>
  <c r="AQ178" i="13"/>
  <c r="AO187" i="13"/>
  <c r="AU213" i="13"/>
  <c r="BD136" i="13"/>
  <c r="BC187" i="13"/>
  <c r="AO192" i="13"/>
  <c r="BU125" i="13"/>
  <c r="CH154" i="13"/>
  <c r="AZ101" i="13"/>
  <c r="BA137" i="13"/>
  <c r="BA164" i="13"/>
  <c r="BD107" i="13"/>
  <c r="O79" i="13"/>
  <c r="AZ96" i="13"/>
  <c r="AN69" i="13"/>
  <c r="AX19" i="13"/>
  <c r="CM99" i="13"/>
  <c r="AP166" i="13"/>
  <c r="BH44" i="13"/>
  <c r="CE72" i="13"/>
  <c r="Y87" i="13"/>
  <c r="CI87" i="13"/>
  <c r="AN133" i="13"/>
  <c r="BY41" i="13"/>
  <c r="BP58" i="13"/>
  <c r="CK6" i="13"/>
  <c r="BB169" i="13"/>
  <c r="BJ87" i="13"/>
  <c r="BD39" i="13"/>
  <c r="AW50" i="13"/>
  <c r="BU107" i="13"/>
  <c r="AO8" i="13"/>
  <c r="BF192" i="13"/>
  <c r="AY176" i="13"/>
  <c r="BU70" i="13"/>
  <c r="BX118" i="13"/>
  <c r="AR69" i="13"/>
  <c r="CJ180" i="13"/>
  <c r="E205" i="13" a="1"/>
  <c r="CI203" i="13"/>
  <c r="BM170" i="13"/>
  <c r="CM90" i="13"/>
  <c r="BW64" i="13"/>
  <c r="BD151" i="13"/>
  <c r="BV218" i="13"/>
  <c r="AS194" i="13"/>
  <c r="BN30" i="13"/>
  <c r="K148" i="13" a="1"/>
  <c r="BW135" i="13"/>
  <c r="CI79" i="13"/>
  <c r="BP190" i="13"/>
  <c r="BF127" i="13"/>
  <c r="CJ24" i="13"/>
  <c r="BT206" i="13"/>
  <c r="AP101" i="13"/>
  <c r="BN72" i="13"/>
  <c r="BD190" i="13"/>
  <c r="CC220" i="13"/>
  <c r="AP117" i="13"/>
  <c r="CB78" i="13"/>
  <c r="AV34" i="13"/>
  <c r="CC82" i="13"/>
  <c r="BS132" i="13"/>
  <c r="BH39" i="13"/>
  <c r="AX32" i="13"/>
  <c r="AT79" i="13"/>
  <c r="AY33" i="13"/>
  <c r="AT139" i="13"/>
  <c r="AP142" i="13"/>
  <c r="BK117" i="13"/>
  <c r="BD180" i="13"/>
  <c r="BK202" i="13"/>
  <c r="BA171" i="13"/>
  <c r="BW77" i="13"/>
  <c r="BU9" i="13"/>
  <c r="AQ175" i="13"/>
  <c r="AT74" i="13"/>
  <c r="AQ10" i="13"/>
  <c r="BH70" i="13"/>
  <c r="BN177" i="13"/>
  <c r="CL42" i="13"/>
  <c r="AS151" i="13"/>
  <c r="CB210" i="13"/>
  <c r="CL67" i="13"/>
  <c r="AZ17" i="13"/>
  <c r="BO50" i="13"/>
  <c r="BR194" i="13"/>
  <c r="CI125" i="13"/>
  <c r="AR222" i="13"/>
  <c r="BE18" i="13"/>
  <c r="CL198" i="13"/>
  <c r="BH29" i="13"/>
  <c r="BB172" i="13"/>
  <c r="BY53" i="13"/>
  <c r="BJ131" i="13"/>
  <c r="R208" i="13"/>
  <c r="BK46" i="13"/>
  <c r="CA6" i="13"/>
  <c r="AI7" i="13"/>
  <c r="AX26" i="13"/>
  <c r="CG200" i="13"/>
  <c r="AQ205" i="13"/>
  <c r="F86" i="13" a="1"/>
  <c r="CD40" i="13"/>
  <c r="BR77" i="13"/>
  <c r="AB64" i="13"/>
  <c r="CI56" i="13"/>
  <c r="AS62" i="13"/>
  <c r="Z96" i="13"/>
  <c r="CM231" i="13"/>
  <c r="BE138" i="13"/>
  <c r="AT42" i="13"/>
  <c r="V90" i="13"/>
  <c r="BQ155" i="13"/>
  <c r="Q181" i="13"/>
  <c r="BD40" i="13"/>
  <c r="AH182" i="13"/>
  <c r="BZ101" i="13"/>
  <c r="G63" i="13" a="1"/>
  <c r="CK56" i="13"/>
  <c r="AL108" i="13"/>
  <c r="AA196" i="13"/>
  <c r="BR127" i="13"/>
  <c r="BC193" i="13"/>
  <c r="CL64" i="13"/>
  <c r="BN106" i="13"/>
  <c r="BK210" i="13"/>
  <c r="AL104" i="13"/>
  <c r="BS179" i="13"/>
  <c r="BK154" i="13"/>
  <c r="BU40" i="13"/>
  <c r="BL183" i="13"/>
  <c r="AV62" i="13"/>
  <c r="CC21" i="13"/>
  <c r="Q94" i="13"/>
  <c r="BQ32" i="13"/>
  <c r="BS58" i="13"/>
  <c r="R115" i="13"/>
  <c r="CK151" i="13"/>
  <c r="AQ226" i="13"/>
  <c r="CL54" i="13"/>
  <c r="AQ20" i="13"/>
  <c r="AQ40" i="13"/>
  <c r="BY184" i="13"/>
  <c r="U107" i="13"/>
  <c r="CM12" i="13"/>
  <c r="W104" i="13"/>
  <c r="BF50" i="13"/>
  <c r="AY118" i="13"/>
  <c r="AX88" i="13"/>
  <c r="CE228" i="13"/>
  <c r="AU75" i="13"/>
  <c r="CB122" i="13"/>
  <c r="BP114" i="13"/>
  <c r="BA87" i="13"/>
  <c r="CD43" i="13"/>
  <c r="BU71" i="13"/>
  <c r="BA27" i="13"/>
  <c r="CC18" i="13"/>
  <c r="AQ210" i="13"/>
  <c r="BP220" i="13"/>
  <c r="BC25" i="13"/>
  <c r="BX86" i="13"/>
  <c r="BO149" i="13"/>
  <c r="CL77" i="13"/>
  <c r="BN135" i="13"/>
  <c r="AP110" i="13"/>
  <c r="AG62" i="13"/>
  <c r="AO23" i="13"/>
  <c r="AS197" i="13"/>
  <c r="BD36" i="13"/>
  <c r="CA187" i="13"/>
  <c r="BU26" i="13"/>
  <c r="BT169" i="13"/>
  <c r="Q97" i="13"/>
  <c r="CD51" i="13"/>
  <c r="BR91" i="13"/>
  <c r="BX40" i="13"/>
  <c r="CM223" i="13"/>
  <c r="CA21" i="13"/>
  <c r="AN84" i="13"/>
  <c r="AW139" i="13"/>
  <c r="CL152" i="13"/>
  <c r="BX99" i="13"/>
  <c r="CA46" i="13"/>
  <c r="CE30" i="13"/>
  <c r="CE80" i="13"/>
  <c r="CE61" i="13"/>
  <c r="CF84" i="13"/>
  <c r="BN113" i="13"/>
  <c r="BZ142" i="13"/>
  <c r="AX48" i="13"/>
  <c r="AE145" i="13"/>
  <c r="CE189" i="13"/>
  <c r="CL193" i="13"/>
  <c r="BF78" i="13"/>
  <c r="BT226" i="13"/>
  <c r="BV151" i="13"/>
  <c r="AW24" i="13"/>
  <c r="BV29" i="13"/>
  <c r="BF111" i="13"/>
  <c r="BE40" i="13"/>
  <c r="AZ112" i="13"/>
  <c r="BI65" i="13"/>
  <c r="Y160" i="13"/>
  <c r="BZ83" i="13"/>
  <c r="CH120" i="13"/>
  <c r="K212" i="13" a="1"/>
  <c r="BZ141" i="13"/>
  <c r="CE227" i="13"/>
  <c r="BY20" i="13"/>
  <c r="CF110" i="13"/>
  <c r="BV192" i="13"/>
  <c r="BI75" i="13"/>
  <c r="BN208" i="13"/>
  <c r="D77" i="13" a="1"/>
  <c r="BH90" i="13"/>
  <c r="BE51" i="13"/>
  <c r="BQ200" i="13"/>
  <c r="BM113" i="13"/>
  <c r="BA102" i="13"/>
  <c r="AT168" i="13"/>
  <c r="CB153" i="13"/>
  <c r="BU164" i="13"/>
  <c r="AR92" i="13"/>
  <c r="BM115" i="13"/>
  <c r="AS43" i="13"/>
  <c r="AV205" i="13"/>
  <c r="AT95" i="13"/>
  <c r="BD38" i="13"/>
  <c r="AL212" i="13"/>
  <c r="AA44" i="13"/>
  <c r="BX37" i="13"/>
  <c r="CF131" i="13"/>
  <c r="BS120" i="13"/>
  <c r="BC123" i="13"/>
  <c r="V106" i="13"/>
  <c r="Y163" i="13"/>
  <c r="BS169" i="13"/>
  <c r="AC62" i="13"/>
  <c r="S21" i="13"/>
  <c r="CD170" i="13"/>
  <c r="BZ168" i="13"/>
  <c r="CM22" i="13"/>
  <c r="BZ94" i="13"/>
  <c r="BN53" i="13"/>
  <c r="BX159" i="13"/>
  <c r="CE19" i="13"/>
  <c r="BB57" i="13"/>
  <c r="CB115" i="13"/>
  <c r="AO212" i="13"/>
  <c r="CA196" i="13"/>
  <c r="BM134" i="13"/>
  <c r="P25" i="13"/>
  <c r="AO30" i="13"/>
  <c r="I111" i="13" a="1"/>
  <c r="BP128" i="13"/>
  <c r="CG18" i="13"/>
  <c r="CB54" i="13"/>
  <c r="AZ141" i="13"/>
  <c r="CD185" i="13"/>
  <c r="X21" i="13"/>
  <c r="AZ117" i="13"/>
  <c r="AJ209" i="13"/>
  <c r="CM38" i="13"/>
  <c r="BD194" i="13"/>
  <c r="CF171" i="13"/>
  <c r="BX178" i="13"/>
  <c r="BQ191" i="13"/>
  <c r="CF190" i="13"/>
  <c r="AJ118" i="13"/>
  <c r="BG214" i="13"/>
  <c r="BU6" i="13"/>
  <c r="CM133" i="13"/>
  <c r="AD43" i="13"/>
  <c r="BZ76" i="13"/>
  <c r="AI202" i="13"/>
  <c r="AA195" i="13"/>
  <c r="AU125" i="13"/>
  <c r="AU25" i="13"/>
  <c r="AL181" i="13"/>
  <c r="BQ137" i="13"/>
  <c r="CJ213" i="13"/>
  <c r="BC46" i="13"/>
  <c r="CC44" i="13"/>
  <c r="AR109" i="13"/>
  <c r="CB96" i="13"/>
  <c r="BN176" i="13"/>
  <c r="BX119" i="13"/>
  <c r="BD53" i="13"/>
  <c r="CJ69" i="13"/>
  <c r="AU74" i="13"/>
  <c r="BO45" i="13"/>
  <c r="CK66" i="13"/>
  <c r="BS6" i="13"/>
  <c r="BD85" i="13"/>
  <c r="AP45" i="13"/>
  <c r="AV54" i="13"/>
  <c r="CE112" i="13"/>
  <c r="AQ37" i="13"/>
  <c r="CJ55" i="13"/>
  <c r="BG213" i="13"/>
  <c r="BJ107" i="13"/>
  <c r="CA72" i="13"/>
  <c r="BH181" i="13"/>
  <c r="AQ154" i="13"/>
  <c r="AX89" i="13"/>
  <c r="CI132" i="13"/>
  <c r="BM117" i="13"/>
  <c r="AP194" i="13"/>
  <c r="BA228" i="13"/>
  <c r="AV85" i="13"/>
  <c r="CH189" i="13"/>
  <c r="BM15" i="13"/>
  <c r="AT17" i="13"/>
  <c r="CF133" i="13"/>
  <c r="BG82" i="13"/>
  <c r="AP139" i="13"/>
  <c r="BY129" i="13"/>
  <c r="AN28" i="13"/>
  <c r="AZ73" i="13"/>
  <c r="BJ103" i="13"/>
  <c r="CB32" i="13"/>
  <c r="AU184" i="13"/>
  <c r="CM31" i="13"/>
  <c r="BL78" i="13"/>
  <c r="BQ159" i="13"/>
  <c r="CG74" i="13"/>
  <c r="BU197" i="13"/>
  <c r="BE188" i="13"/>
  <c r="BG92" i="13"/>
  <c r="BO227" i="13"/>
  <c r="AY136" i="13"/>
  <c r="BY84" i="13"/>
  <c r="BO13" i="13"/>
  <c r="AT37" i="13"/>
  <c r="AW31" i="13"/>
  <c r="AI141" i="13"/>
  <c r="AZ188" i="13"/>
  <c r="BK80" i="13"/>
  <c r="BL52" i="13"/>
  <c r="CA126" i="13"/>
  <c r="AS53" i="13"/>
  <c r="E209" i="13" a="1"/>
  <c r="BM155" i="13"/>
  <c r="BN26" i="13"/>
  <c r="BP57" i="13"/>
  <c r="X111" i="13"/>
  <c r="CJ163" i="13"/>
  <c r="N84" i="13"/>
  <c r="AS24" i="13"/>
  <c r="BF126" i="13"/>
  <c r="AY30" i="13"/>
  <c r="CK189" i="13"/>
  <c r="AN111" i="13"/>
  <c r="AO85" i="13"/>
  <c r="AS119" i="13"/>
  <c r="BA154" i="13"/>
  <c r="AN219" i="13"/>
  <c r="AT166" i="13"/>
  <c r="CD191" i="13"/>
  <c r="CH104" i="13"/>
  <c r="BW147" i="13"/>
  <c r="BI131" i="13"/>
  <c r="AQ6" i="13"/>
  <c r="CH44" i="13"/>
  <c r="BK188" i="13"/>
  <c r="I167" i="13" a="1"/>
  <c r="BV77" i="13"/>
  <c r="AP175" i="13"/>
  <c r="AB199" i="13"/>
  <c r="CK228" i="13"/>
  <c r="AS144" i="13"/>
  <c r="BY105" i="13"/>
  <c r="AW155" i="13"/>
  <c r="AE37" i="13"/>
  <c r="BR70" i="13"/>
  <c r="BX157" i="13"/>
  <c r="AZ224" i="13"/>
  <c r="AX172" i="13"/>
  <c r="BY15" i="13"/>
  <c r="V184" i="13"/>
  <c r="BZ230" i="13"/>
  <c r="AT59" i="13"/>
  <c r="BN138" i="13"/>
  <c r="CK32" i="13"/>
  <c r="CD192" i="13"/>
  <c r="AW136" i="13"/>
  <c r="CM155" i="13"/>
  <c r="CH48" i="13"/>
  <c r="AB49" i="13"/>
  <c r="BG13" i="13"/>
  <c r="U143" i="13"/>
  <c r="Z218" i="13"/>
  <c r="BF124" i="13"/>
  <c r="AY14" i="13"/>
  <c r="BW190" i="13"/>
  <c r="BF133" i="13"/>
  <c r="AP88" i="13"/>
  <c r="BX17" i="13"/>
  <c r="AX202" i="13"/>
  <c r="BM50" i="13"/>
  <c r="AP125" i="13"/>
  <c r="BO8" i="13"/>
  <c r="AS77" i="13"/>
  <c r="V69" i="13"/>
  <c r="CM127" i="13"/>
  <c r="I8" i="13" a="1"/>
  <c r="AF196" i="13"/>
  <c r="CD63" i="13"/>
  <c r="AX124" i="13"/>
  <c r="AW80" i="13"/>
  <c r="AT46" i="13"/>
  <c r="AO28" i="13"/>
  <c r="AV12" i="13"/>
  <c r="BL21" i="13"/>
  <c r="CA214" i="13"/>
  <c r="AQ133" i="13"/>
  <c r="CG91" i="13"/>
  <c r="CM25" i="13"/>
  <c r="AO138" i="13"/>
  <c r="BK136" i="13"/>
  <c r="BC82" i="13"/>
  <c r="CD179" i="13"/>
  <c r="BZ136" i="13"/>
  <c r="BH175" i="13"/>
  <c r="AQ202" i="13"/>
  <c r="CD231" i="13"/>
  <c r="AC120" i="13"/>
  <c r="CC157" i="13"/>
  <c r="AQ44" i="13"/>
  <c r="AR82" i="13"/>
  <c r="BT77" i="13"/>
  <c r="AY41" i="13"/>
  <c r="BS50" i="13"/>
  <c r="BP181" i="13"/>
  <c r="AO21" i="13"/>
  <c r="BC71" i="13"/>
  <c r="BQ31" i="13"/>
  <c r="BK66" i="13"/>
  <c r="CM93" i="13"/>
  <c r="BH67" i="13"/>
  <c r="CL38" i="13"/>
  <c r="BW58" i="13"/>
  <c r="BL97" i="13"/>
  <c r="AP205" i="13"/>
  <c r="CM44" i="13"/>
  <c r="AW49" i="13"/>
  <c r="BB25" i="13"/>
  <c r="BH30" i="13"/>
  <c r="AZ99" i="13"/>
  <c r="AS106" i="13"/>
  <c r="BF194" i="13"/>
  <c r="T94" i="13"/>
  <c r="BU73" i="13"/>
  <c r="BD171" i="13"/>
  <c r="CK169" i="13"/>
  <c r="CF36" i="13"/>
  <c r="P96" i="13"/>
  <c r="BH224" i="13"/>
  <c r="Y40" i="13"/>
  <c r="CA95" i="13"/>
  <c r="AW48" i="13"/>
  <c r="CG88" i="13"/>
  <c r="AS180" i="13"/>
  <c r="BA52" i="13"/>
  <c r="BF208" i="13"/>
  <c r="AH65" i="13"/>
  <c r="BY222" i="13"/>
  <c r="BA69" i="13"/>
  <c r="CJ110" i="13"/>
  <c r="CI122" i="13"/>
  <c r="AT202" i="13"/>
  <c r="BU45" i="13"/>
  <c r="AN40" i="13"/>
  <c r="BW73" i="13"/>
  <c r="CB188" i="13"/>
  <c r="BV111" i="13"/>
  <c r="CE171" i="13"/>
  <c r="BN101" i="13"/>
  <c r="BM94" i="13"/>
  <c r="CL66" i="13"/>
  <c r="BZ57" i="13"/>
  <c r="BH163" i="13"/>
  <c r="BD146" i="13"/>
  <c r="AZ23" i="13"/>
  <c r="AT64" i="13"/>
  <c r="CI126" i="13"/>
  <c r="AT119" i="13"/>
  <c r="BK198" i="13"/>
  <c r="AY60" i="13"/>
  <c r="BI210" i="13"/>
  <c r="O194" i="13"/>
  <c r="BS29" i="13"/>
  <c r="BE95" i="13"/>
  <c r="Y120" i="13"/>
  <c r="CD145" i="13"/>
  <c r="AP69" i="13"/>
  <c r="CD70" i="13"/>
  <c r="AV215" i="13"/>
  <c r="CI64" i="13"/>
  <c r="CK192" i="13"/>
  <c r="CM91" i="13"/>
  <c r="CI173" i="13"/>
  <c r="CE143" i="13"/>
  <c r="AM43" i="13"/>
  <c r="BF144" i="13"/>
  <c r="BO166" i="13"/>
  <c r="S189" i="13"/>
  <c r="AD217" i="13"/>
  <c r="BL141" i="13"/>
  <c r="BU204" i="13"/>
  <c r="CI94" i="13"/>
  <c r="U120" i="13"/>
  <c r="BA197" i="13"/>
  <c r="AN169" i="13"/>
  <c r="V120" i="13"/>
  <c r="AD123" i="13"/>
  <c r="BZ31" i="13"/>
  <c r="CD213" i="13"/>
  <c r="AQ119" i="13"/>
  <c r="BC207" i="13"/>
  <c r="AW79" i="13"/>
  <c r="AQ12" i="13"/>
  <c r="AA71" i="13"/>
  <c r="BS176" i="13"/>
  <c r="AW112" i="13"/>
  <c r="AA151" i="13"/>
  <c r="AY158" i="13"/>
  <c r="CF88" i="13"/>
  <c r="AI80" i="13"/>
  <c r="AV210" i="13"/>
  <c r="BS82" i="13"/>
  <c r="AL157" i="13"/>
  <c r="O180" i="13"/>
  <c r="CJ42" i="13"/>
  <c r="BY16" i="13"/>
  <c r="BI145" i="13"/>
  <c r="BC124" i="13"/>
  <c r="AK39" i="13"/>
  <c r="CL21" i="13"/>
  <c r="E10" i="13" a="1"/>
  <c r="Q81" i="13"/>
  <c r="AW45" i="13"/>
  <c r="CB185" i="13"/>
  <c r="CF26" i="13"/>
  <c r="AI221" i="13"/>
  <c r="AQ96" i="13"/>
  <c r="F61" i="13" a="1"/>
  <c r="BW200" i="13"/>
  <c r="AQ177" i="13"/>
  <c r="BV50" i="13"/>
  <c r="BG24" i="13"/>
  <c r="AU214" i="13"/>
  <c r="AE111" i="13"/>
  <c r="CE35" i="13"/>
  <c r="O23" i="13"/>
  <c r="G95" i="13" a="1"/>
  <c r="BW75" i="13"/>
  <c r="BF51" i="13"/>
  <c r="AS114" i="13"/>
  <c r="AO193" i="13"/>
  <c r="BG60" i="13"/>
  <c r="BR12" i="13"/>
  <c r="F168" i="13" a="1"/>
  <c r="AA109" i="13"/>
  <c r="BC36" i="13"/>
  <c r="BK43" i="13"/>
  <c r="CJ97" i="13"/>
  <c r="AO124" i="13"/>
  <c r="BC20" i="13"/>
  <c r="BG110" i="13"/>
  <c r="AO175" i="13"/>
  <c r="BY156" i="13"/>
  <c r="BM69" i="13"/>
  <c r="BR75" i="13"/>
  <c r="BE91" i="13"/>
  <c r="BW36" i="13"/>
  <c r="AS20" i="13"/>
  <c r="CG182" i="13"/>
  <c r="BU130" i="13"/>
  <c r="BN43" i="13"/>
  <c r="I85" i="13" a="1"/>
  <c r="BM206" i="13"/>
  <c r="AQ112" i="13"/>
  <c r="CB74" i="13"/>
  <c r="X88" i="13"/>
  <c r="BF129" i="13"/>
  <c r="BY37" i="13"/>
  <c r="R126" i="13"/>
  <c r="CE141" i="13"/>
  <c r="CB73" i="13"/>
  <c r="BH151" i="13"/>
  <c r="CA8" i="13"/>
  <c r="CB116" i="13"/>
  <c r="AX150" i="13"/>
  <c r="BE162" i="13"/>
  <c r="CC109" i="13"/>
  <c r="BE115" i="13"/>
  <c r="BX120" i="13"/>
  <c r="AV107" i="13"/>
  <c r="AW210" i="13"/>
  <c r="CA61" i="13"/>
  <c r="AG217" i="13"/>
  <c r="CK37" i="13"/>
  <c r="AO127" i="13"/>
  <c r="AZ104" i="13"/>
  <c r="AN204" i="13"/>
  <c r="BM161" i="13"/>
  <c r="BG226" i="13"/>
  <c r="AP141" i="13"/>
  <c r="AZ191" i="13"/>
  <c r="AJ64" i="13"/>
  <c r="CK79" i="13"/>
  <c r="BI197" i="13"/>
  <c r="CB25" i="13"/>
  <c r="BH12" i="13"/>
  <c r="BX15" i="13"/>
  <c r="BD9" i="13"/>
  <c r="CH16" i="13"/>
  <c r="J53" i="13" a="1"/>
  <c r="Y135" i="13"/>
  <c r="AU189" i="13"/>
  <c r="BF182" i="13"/>
  <c r="BS47" i="13"/>
  <c r="BT56" i="13"/>
  <c r="AW75" i="13"/>
  <c r="BR66" i="13"/>
  <c r="AX130" i="13"/>
  <c r="BD202" i="13"/>
  <c r="CM188" i="13"/>
  <c r="BN58" i="13"/>
  <c r="AR65" i="13"/>
  <c r="AW116" i="13"/>
  <c r="CD176" i="13"/>
  <c r="BG10" i="13"/>
  <c r="V21" i="13"/>
  <c r="AW207" i="13"/>
  <c r="AV20" i="13"/>
  <c r="BR106" i="13"/>
  <c r="AO198" i="13"/>
  <c r="AQ169" i="13"/>
  <c r="BY230" i="13"/>
  <c r="AV181" i="13"/>
  <c r="CM73" i="13"/>
  <c r="AR15" i="13"/>
  <c r="BG41" i="13"/>
  <c r="CA58" i="13"/>
  <c r="AV86" i="13"/>
  <c r="BD117" i="13"/>
  <c r="BK151" i="13"/>
  <c r="AP11" i="13"/>
  <c r="AO76" i="13"/>
  <c r="AY32" i="13"/>
  <c r="R210" i="13"/>
  <c r="BO190" i="13"/>
  <c r="CB23" i="13"/>
  <c r="CF58" i="13"/>
  <c r="CD34" i="13"/>
  <c r="BA11" i="13"/>
  <c r="AX37" i="13"/>
  <c r="BJ114" i="13"/>
  <c r="AB41" i="13"/>
  <c r="CL48" i="13"/>
  <c r="I89" i="13" a="1"/>
  <c r="CI72" i="13"/>
  <c r="BO98" i="13"/>
  <c r="BZ140" i="13"/>
  <c r="BU37" i="13"/>
  <c r="AT53" i="13"/>
  <c r="BE17" i="13"/>
  <c r="AU28" i="13"/>
  <c r="AY130" i="13"/>
  <c r="CG108" i="13"/>
  <c r="BV161" i="13"/>
  <c r="BE97" i="13"/>
  <c r="CD85" i="13"/>
  <c r="CJ65" i="13"/>
  <c r="AP187" i="13"/>
  <c r="AH114" i="13"/>
  <c r="CM138" i="13"/>
  <c r="AN105" i="13"/>
  <c r="BR143" i="13"/>
  <c r="BY9" i="13"/>
  <c r="CC39" i="13"/>
  <c r="BW222" i="13"/>
  <c r="AV9" i="13"/>
  <c r="AQ220" i="13"/>
  <c r="AU224" i="13"/>
  <c r="BA191" i="13"/>
  <c r="CI207" i="13"/>
  <c r="CM225" i="13"/>
  <c r="BB122" i="13"/>
  <c r="U126" i="13"/>
  <c r="AS190" i="13"/>
  <c r="CJ85" i="13"/>
  <c r="CD30" i="13"/>
  <c r="BW22" i="13"/>
  <c r="AW110" i="13"/>
  <c r="CH128" i="13"/>
  <c r="CK9" i="13"/>
  <c r="BO117" i="13"/>
  <c r="BU203" i="13"/>
  <c r="BB223" i="13"/>
  <c r="BM16" i="13"/>
  <c r="BA132" i="13"/>
  <c r="BX104" i="13"/>
  <c r="AO81" i="13"/>
  <c r="AP150" i="13"/>
  <c r="AQ47" i="13"/>
  <c r="AB230" i="13"/>
  <c r="BK62" i="13"/>
  <c r="BX117" i="13"/>
  <c r="CJ160" i="13"/>
  <c r="BE44" i="13"/>
  <c r="R215" i="13"/>
  <c r="E59" i="13" a="1"/>
  <c r="M124" i="13" a="1"/>
  <c r="BJ138" i="13"/>
  <c r="P64" i="13"/>
  <c r="BX24" i="13"/>
  <c r="AX173" i="13"/>
  <c r="AV27" i="13"/>
  <c r="BM18" i="13"/>
  <c r="BA71" i="13"/>
  <c r="BX20" i="13"/>
  <c r="BQ68" i="13"/>
  <c r="CA151" i="13"/>
  <c r="BA205" i="13"/>
  <c r="AD224" i="13"/>
  <c r="AO221" i="13"/>
  <c r="BL113" i="13"/>
  <c r="CA76" i="13"/>
  <c r="H63" i="13" a="1"/>
  <c r="CI40" i="13"/>
  <c r="G122" i="13" a="1"/>
  <c r="BK76" i="13"/>
  <c r="BO199" i="13"/>
  <c r="AN54" i="13"/>
  <c r="AH124" i="13"/>
  <c r="BD66" i="13"/>
  <c r="BC26" i="13"/>
  <c r="O147" i="13"/>
  <c r="AE194" i="13"/>
  <c r="CB21" i="13"/>
  <c r="BF71" i="13"/>
  <c r="BO83" i="13"/>
  <c r="BN133" i="13"/>
  <c r="AK10" i="13"/>
  <c r="AU113" i="13"/>
  <c r="BA95" i="13"/>
  <c r="CA105" i="13"/>
  <c r="AX164" i="13"/>
  <c r="CA173" i="13"/>
  <c r="BM116" i="13"/>
  <c r="V39" i="13"/>
  <c r="AV48" i="13"/>
  <c r="AS6" i="13"/>
  <c r="BP76" i="13"/>
  <c r="CL217" i="13"/>
  <c r="BF37" i="13"/>
  <c r="AN94" i="13"/>
  <c r="AP201" i="13"/>
  <c r="CE56" i="13"/>
  <c r="AN208" i="13"/>
  <c r="AP188" i="13"/>
  <c r="CH29" i="13"/>
  <c r="BF59" i="13"/>
  <c r="BM112" i="13"/>
  <c r="BX148" i="13"/>
  <c r="AS10" i="13"/>
  <c r="CA163" i="13"/>
  <c r="BH51" i="13"/>
  <c r="AK96" i="13"/>
  <c r="AS96" i="13"/>
  <c r="V114" i="13"/>
  <c r="S46" i="13"/>
  <c r="AM24" i="13"/>
  <c r="AW15" i="13"/>
  <c r="BY167" i="13"/>
  <c r="BB28" i="13"/>
  <c r="BB46" i="13"/>
  <c r="BL50" i="13"/>
  <c r="BM159" i="13"/>
  <c r="BZ108" i="13"/>
  <c r="BL123" i="13"/>
  <c r="BR42" i="13"/>
  <c r="CH7" i="13"/>
  <c r="CE7" i="13"/>
  <c r="BM136" i="13"/>
  <c r="CI171" i="13"/>
  <c r="BH168" i="13"/>
  <c r="CF85" i="13"/>
  <c r="AP151" i="13"/>
  <c r="Y148" i="13"/>
  <c r="BS77" i="13"/>
  <c r="BF175" i="13"/>
  <c r="CI39" i="13"/>
  <c r="BJ164" i="13"/>
  <c r="BV134" i="13"/>
  <c r="L35" i="13" a="1"/>
  <c r="BX52" i="13"/>
  <c r="BM72" i="13"/>
  <c r="BT214" i="13"/>
  <c r="BU134" i="13"/>
  <c r="AH191" i="13"/>
  <c r="BR8" i="13"/>
  <c r="CC114" i="13"/>
  <c r="AM194" i="13"/>
  <c r="BG105" i="13"/>
  <c r="BF116" i="13"/>
  <c r="CL79" i="13"/>
  <c r="BN163" i="13"/>
  <c r="V88" i="13"/>
  <c r="BY48" i="13"/>
  <c r="BF79" i="13"/>
  <c r="BM204" i="13"/>
  <c r="CI98" i="13"/>
  <c r="AT174" i="13"/>
  <c r="AB130" i="13"/>
  <c r="AN34" i="13"/>
  <c r="AA88" i="13"/>
  <c r="Z192" i="13"/>
  <c r="Y16" i="13"/>
  <c r="CA28" i="13"/>
  <c r="BQ56" i="13"/>
  <c r="S83" i="13"/>
  <c r="BE85" i="13"/>
  <c r="AO62" i="13"/>
  <c r="AH110" i="13"/>
  <c r="AQ29" i="13"/>
  <c r="BV212" i="13"/>
  <c r="BH57" i="13"/>
  <c r="BP210" i="13"/>
  <c r="BT86" i="13"/>
  <c r="BG35" i="13"/>
  <c r="AX55" i="13"/>
  <c r="BT151" i="13"/>
  <c r="AR130" i="13"/>
  <c r="AN146" i="13"/>
  <c r="CL41" i="13"/>
  <c r="CG44" i="13"/>
  <c r="CM15" i="13"/>
  <c r="CK13" i="13"/>
  <c r="BH154" i="13"/>
  <c r="Y130" i="13"/>
  <c r="CK10" i="13"/>
  <c r="BK162" i="13"/>
  <c r="AO148" i="13"/>
  <c r="BB189" i="13"/>
  <c r="CL8" i="13"/>
  <c r="AR68" i="13"/>
  <c r="CL17" i="13"/>
  <c r="CC139" i="13"/>
  <c r="BK195" i="13"/>
  <c r="CB42" i="13"/>
  <c r="CA162" i="13"/>
  <c r="CB46" i="13"/>
  <c r="BL102" i="13"/>
  <c r="AT116" i="13"/>
  <c r="BK21" i="13"/>
  <c r="CI20" i="13"/>
  <c r="CH153" i="13"/>
  <c r="AQ179" i="13"/>
  <c r="BD226" i="13"/>
  <c r="BW79" i="13"/>
  <c r="BO180" i="13"/>
  <c r="CD78" i="13"/>
  <c r="BD48" i="13"/>
  <c r="AK206" i="13"/>
  <c r="AX93" i="13"/>
  <c r="BI163" i="13"/>
  <c r="BV9" i="13"/>
  <c r="BU118" i="13"/>
  <c r="BM59" i="13"/>
  <c r="BR110" i="13"/>
  <c r="BP101" i="13"/>
  <c r="CD155" i="13"/>
  <c r="BR79" i="13"/>
  <c r="AV28" i="13"/>
  <c r="BO93" i="13"/>
  <c r="AP111" i="13"/>
  <c r="AZ65" i="13"/>
  <c r="AO105" i="13"/>
  <c r="BJ182" i="13"/>
  <c r="CF227" i="13"/>
  <c r="CK152" i="13"/>
  <c r="AY193" i="13"/>
  <c r="BL209" i="13"/>
  <c r="BT74" i="13"/>
  <c r="AH63" i="13"/>
  <c r="BG152" i="13"/>
  <c r="Z137" i="13"/>
  <c r="AY194" i="13"/>
  <c r="AD66" i="13"/>
  <c r="BZ45" i="13"/>
  <c r="AW63" i="13"/>
  <c r="AY81" i="13"/>
  <c r="BU172" i="13"/>
  <c r="BH21" i="13"/>
  <c r="BM144" i="13"/>
  <c r="BJ10" i="13"/>
  <c r="BM106" i="13"/>
  <c r="AX75" i="13"/>
  <c r="BU198" i="13"/>
  <c r="BL27" i="13"/>
  <c r="BV23" i="13"/>
  <c r="CD98" i="13"/>
  <c r="CE211" i="13"/>
  <c r="CA83" i="13"/>
  <c r="CD140" i="13"/>
  <c r="BY216" i="13"/>
  <c r="AV103" i="13"/>
  <c r="CJ103" i="13"/>
  <c r="AQ98" i="13"/>
  <c r="CJ105" i="13"/>
  <c r="BJ169" i="13"/>
  <c r="BY96" i="13"/>
  <c r="AW72" i="13"/>
  <c r="AP43" i="13"/>
  <c r="AO145" i="13"/>
  <c r="CF99" i="13"/>
  <c r="BL45" i="13"/>
  <c r="CE118" i="13"/>
  <c r="BK206" i="13"/>
  <c r="BZ155" i="13"/>
  <c r="CE45" i="13"/>
  <c r="I112" i="13" a="1"/>
  <c r="BN52" i="13"/>
  <c r="BY134" i="13"/>
  <c r="CC209" i="13"/>
  <c r="CJ195" i="13"/>
  <c r="CF23" i="13"/>
  <c r="AZ116" i="13"/>
  <c r="BG222" i="13"/>
  <c r="BK47" i="13"/>
  <c r="CJ43" i="13"/>
  <c r="CK22" i="13"/>
  <c r="BT68" i="13"/>
  <c r="BK213" i="13"/>
  <c r="CD54" i="13"/>
  <c r="BU49" i="13"/>
  <c r="AP153" i="13"/>
  <c r="BQ21" i="13"/>
  <c r="AN78" i="13"/>
  <c r="AQ187" i="13"/>
  <c r="BK160" i="13"/>
  <c r="CL13" i="13"/>
  <c r="BH45" i="13"/>
  <c r="CF150" i="13"/>
  <c r="AT153" i="13"/>
  <c r="BE120" i="13"/>
  <c r="BX223" i="13"/>
  <c r="BH53" i="13"/>
  <c r="BB201" i="13"/>
  <c r="AA80" i="13"/>
  <c r="BJ197" i="13"/>
  <c r="BO170" i="13"/>
  <c r="BY221" i="13"/>
  <c r="BL51" i="13"/>
  <c r="AO184" i="13"/>
  <c r="CF15" i="13"/>
  <c r="AJ116" i="13"/>
  <c r="CE73" i="13"/>
  <c r="BE19" i="13"/>
  <c r="AM116" i="13"/>
  <c r="BY155" i="13"/>
  <c r="CM68" i="13"/>
  <c r="CK17" i="13"/>
  <c r="AW101" i="13"/>
  <c r="BN231" i="13"/>
  <c r="BO74" i="13"/>
  <c r="CA14" i="13"/>
  <c r="CD29" i="13"/>
  <c r="CI82" i="13"/>
  <c r="BS158" i="13"/>
  <c r="BX97" i="13"/>
  <c r="BY25" i="13"/>
  <c r="AN19" i="13"/>
  <c r="BX143" i="13"/>
  <c r="BO213" i="13"/>
  <c r="AY127" i="13"/>
  <c r="BB24" i="13"/>
  <c r="BS26" i="13"/>
  <c r="BO160" i="13"/>
  <c r="AV25" i="13"/>
  <c r="BV200" i="13"/>
  <c r="BD75" i="13"/>
  <c r="AV190" i="13"/>
  <c r="CM151" i="13"/>
  <c r="BW35" i="13"/>
  <c r="AQ33" i="13"/>
  <c r="BY78" i="13"/>
  <c r="BH145" i="13"/>
  <c r="BZ173" i="13"/>
  <c r="AK48" i="13"/>
  <c r="D95" i="13" a="1"/>
  <c r="BD106" i="13"/>
  <c r="AT39" i="13"/>
  <c r="BG166" i="13"/>
  <c r="Q54" i="13"/>
  <c r="AE64" i="13"/>
  <c r="AA152" i="13"/>
  <c r="Q25" i="13"/>
  <c r="BO71" i="13"/>
  <c r="CG16" i="13"/>
  <c r="CJ114" i="13"/>
  <c r="BJ37" i="13"/>
  <c r="CL80" i="13"/>
  <c r="BO153" i="13"/>
  <c r="BS213" i="13"/>
  <c r="AM136" i="13"/>
  <c r="BV41" i="13"/>
  <c r="AU23" i="13"/>
  <c r="CH134" i="13"/>
  <c r="BD76" i="13"/>
  <c r="AP41" i="13"/>
  <c r="H213" i="13" a="1"/>
  <c r="BC86" i="13"/>
  <c r="AN140" i="13"/>
  <c r="BK25" i="13"/>
  <c r="AR20" i="13"/>
  <c r="AS140" i="13"/>
  <c r="AR121" i="13"/>
  <c r="BF61" i="13"/>
  <c r="BU38" i="13"/>
  <c r="BL39" i="13"/>
  <c r="AP116" i="13"/>
  <c r="AQ69" i="13"/>
  <c r="BA48" i="13"/>
  <c r="BA35" i="13"/>
  <c r="BC168" i="13"/>
  <c r="AU45" i="13"/>
  <c r="BP9" i="13"/>
  <c r="BD98" i="13"/>
  <c r="H215" i="13" a="1"/>
  <c r="AY231" i="13"/>
  <c r="CC179" i="13"/>
  <c r="AY225" i="13"/>
  <c r="BV49" i="13"/>
  <c r="BV119" i="13"/>
  <c r="AS116" i="13"/>
  <c r="AQ185" i="13"/>
  <c r="CB180" i="13"/>
  <c r="CI188" i="13"/>
  <c r="J230" i="13" a="1"/>
  <c r="BP11" i="13"/>
  <c r="BB11" i="13"/>
  <c r="BD187" i="13"/>
  <c r="CA157" i="13"/>
  <c r="BL31" i="13"/>
  <c r="BA184" i="13"/>
  <c r="BW192" i="13"/>
  <c r="AZ214" i="13"/>
  <c r="O168" i="13"/>
  <c r="BM86" i="13"/>
  <c r="BO69" i="13"/>
  <c r="BR116" i="13"/>
  <c r="BB98" i="13"/>
  <c r="AU98" i="13"/>
  <c r="BY17" i="13"/>
  <c r="BY72" i="13"/>
  <c r="CK86" i="13"/>
  <c r="BU218" i="13"/>
  <c r="CA40" i="13"/>
  <c r="BG86" i="13"/>
  <c r="AN184" i="13"/>
  <c r="BF178" i="13"/>
  <c r="S229" i="13"/>
  <c r="BI134" i="13"/>
  <c r="BT93" i="13"/>
  <c r="BQ146" i="13"/>
  <c r="CA94" i="13"/>
  <c r="L208" i="13" a="1"/>
  <c r="BL63" i="13"/>
  <c r="AO102" i="13"/>
  <c r="CJ102" i="13"/>
  <c r="CF49" i="13"/>
  <c r="CA146" i="13"/>
  <c r="CA138" i="13"/>
  <c r="BO210" i="13"/>
  <c r="L194" i="13" a="1"/>
  <c r="Z203" i="13"/>
  <c r="CG106" i="13"/>
  <c r="BF136" i="13"/>
  <c r="BE175" i="13"/>
  <c r="BH223" i="13"/>
  <c r="R128" i="13"/>
  <c r="CK203" i="13"/>
  <c r="X69" i="13"/>
  <c r="E25" i="13" a="1"/>
  <c r="BE30" i="13"/>
  <c r="CA65" i="13"/>
  <c r="CH212" i="13"/>
  <c r="AO49" i="13"/>
  <c r="BW175" i="13"/>
  <c r="AI227" i="13"/>
  <c r="AS17" i="13"/>
  <c r="CC216" i="13"/>
  <c r="BR43" i="13"/>
  <c r="BG195" i="13"/>
  <c r="CA92" i="13"/>
  <c r="AS31" i="13"/>
  <c r="CD210" i="13"/>
  <c r="CF130" i="13"/>
  <c r="BM45" i="13"/>
  <c r="AY93" i="13"/>
  <c r="BY166" i="13"/>
  <c r="BX110" i="13"/>
  <c r="BM9" i="13"/>
  <c r="CB24" i="13"/>
  <c r="BM35" i="13"/>
  <c r="BI114" i="13"/>
  <c r="CM135" i="13"/>
  <c r="BS39" i="13"/>
  <c r="AS204" i="13"/>
  <c r="N12" i="13"/>
  <c r="BM166" i="13"/>
  <c r="BD102" i="13"/>
  <c r="AN22" i="13"/>
  <c r="BA143" i="13"/>
  <c r="CF143" i="13"/>
  <c r="BB67" i="13"/>
  <c r="K108" i="13" a="1"/>
  <c r="CK123" i="13"/>
  <c r="CF72" i="13"/>
  <c r="AE207" i="13"/>
  <c r="M37" i="13" a="1"/>
  <c r="CE159" i="13"/>
  <c r="CF8" i="13"/>
  <c r="BN78" i="13"/>
  <c r="AS94" i="13"/>
  <c r="BA118" i="13"/>
  <c r="AQ99" i="13"/>
  <c r="M30" i="13" a="1"/>
  <c r="H134" i="13" a="1"/>
  <c r="AU147" i="13"/>
  <c r="CK70" i="13"/>
  <c r="BY6" i="13"/>
  <c r="AM192" i="13"/>
  <c r="BD55" i="13"/>
  <c r="BB141" i="13"/>
  <c r="BN128" i="13"/>
  <c r="AX14" i="13"/>
  <c r="AN164" i="13"/>
  <c r="BG17" i="13"/>
  <c r="BK95" i="13"/>
  <c r="D25" i="13" a="1"/>
  <c r="CG6" i="13"/>
  <c r="BH159" i="13"/>
  <c r="AO108" i="13"/>
  <c r="AI121" i="13"/>
  <c r="BB187" i="13"/>
  <c r="BT155" i="13"/>
  <c r="AS74" i="13"/>
  <c r="BW210" i="13"/>
  <c r="CL215" i="13"/>
  <c r="BI14" i="13"/>
  <c r="BC167" i="13"/>
  <c r="AS129" i="13"/>
  <c r="BV27" i="13"/>
  <c r="AY22" i="13"/>
  <c r="BE104" i="13"/>
  <c r="BD46" i="13"/>
  <c r="BT67" i="13"/>
  <c r="BM6" i="13"/>
  <c r="BI73" i="13"/>
  <c r="AW87" i="13"/>
  <c r="CB218" i="13"/>
  <c r="BD115" i="13"/>
  <c r="AP29" i="13"/>
  <c r="BR109" i="13"/>
  <c r="AU230" i="13"/>
  <c r="CK179" i="13"/>
  <c r="AQ25" i="13"/>
  <c r="AT117" i="13"/>
  <c r="U198" i="13"/>
  <c r="AZ129" i="13"/>
  <c r="AL81" i="13"/>
  <c r="AY29" i="13"/>
  <c r="CH158" i="13"/>
  <c r="BV142" i="13"/>
  <c r="BB13" i="13"/>
  <c r="BO89" i="13"/>
  <c r="BC226" i="13"/>
  <c r="BU103" i="13"/>
  <c r="AB147" i="13"/>
  <c r="BS96" i="13"/>
  <c r="AK151" i="13"/>
  <c r="E210" i="13" a="1"/>
  <c r="BQ156" i="13"/>
  <c r="BC144" i="13"/>
  <c r="CK58" i="13"/>
  <c r="BE42" i="13"/>
  <c r="BR221" i="13"/>
  <c r="AJ103" i="13"/>
  <c r="BR117" i="13"/>
  <c r="AB29" i="13"/>
  <c r="AA217" i="13"/>
  <c r="BI112" i="13"/>
  <c r="BD186" i="13"/>
  <c r="BS186" i="13"/>
  <c r="AQ71" i="13"/>
  <c r="BM176" i="13"/>
  <c r="AE175" i="13"/>
  <c r="BR32" i="13"/>
  <c r="BX47" i="13"/>
  <c r="CI27" i="13"/>
  <c r="Q10" i="13"/>
  <c r="CL50" i="13"/>
  <c r="AX22" i="13"/>
  <c r="BM53" i="13"/>
  <c r="V149" i="13"/>
  <c r="AH173" i="13"/>
  <c r="AE38" i="13"/>
  <c r="CM61" i="13"/>
  <c r="CC123" i="13"/>
  <c r="BT176" i="13"/>
  <c r="N73" i="13"/>
  <c r="CK94" i="13"/>
  <c r="AQ24" i="13"/>
  <c r="BL213" i="13"/>
  <c r="AN113" i="13"/>
  <c r="BJ167" i="13"/>
  <c r="BE54" i="13"/>
  <c r="AP132" i="13"/>
  <c r="AT123" i="13"/>
  <c r="BW207" i="13"/>
  <c r="AR141" i="13"/>
  <c r="K184" i="13" a="1"/>
  <c r="AT215" i="13"/>
  <c r="AO226" i="13"/>
  <c r="BZ19" i="13"/>
  <c r="BX218" i="13"/>
  <c r="BF163" i="13"/>
  <c r="AR160" i="13"/>
  <c r="BS89" i="13"/>
  <c r="BN120" i="13"/>
  <c r="P40" i="13"/>
  <c r="BW11" i="13"/>
  <c r="CD160" i="13"/>
  <c r="BI8" i="13"/>
  <c r="BH118" i="13"/>
  <c r="BR155" i="13"/>
  <c r="Z126" i="13"/>
  <c r="BJ173" i="13"/>
  <c r="BS198" i="13"/>
  <c r="BJ226" i="13"/>
  <c r="BL26" i="13"/>
  <c r="BZ12" i="13"/>
  <c r="BV96" i="13"/>
  <c r="BT34" i="13"/>
  <c r="AV194" i="13"/>
  <c r="AQ67" i="13"/>
  <c r="BE81" i="13"/>
  <c r="BE13" i="13"/>
  <c r="BG156" i="13"/>
  <c r="G201" i="13" a="1"/>
  <c r="AZ102" i="13"/>
  <c r="M175" i="13" a="1"/>
  <c r="AR142" i="13"/>
  <c r="BR95" i="13"/>
  <c r="BO188" i="13"/>
  <c r="CF175" i="13"/>
  <c r="BJ229" i="13"/>
  <c r="CB60" i="13"/>
  <c r="BN15" i="13"/>
  <c r="K8" i="13" a="1"/>
  <c r="BZ176" i="13"/>
  <c r="BE112" i="13"/>
  <c r="AX92" i="13"/>
  <c r="BK55" i="13"/>
  <c r="AZ113" i="13"/>
  <c r="BB132" i="13"/>
  <c r="Z176" i="13"/>
  <c r="Q143" i="13"/>
  <c r="BC95" i="13"/>
  <c r="AX169" i="13"/>
  <c r="K63" i="13" a="1"/>
  <c r="O114" i="13"/>
  <c r="AS71" i="13"/>
  <c r="BL137" i="13"/>
  <c r="BE46" i="13"/>
  <c r="BB5" i="13"/>
  <c r="BI83" i="13"/>
  <c r="BL48" i="13"/>
  <c r="CD44" i="13"/>
  <c r="AP119" i="13"/>
  <c r="CI113" i="13"/>
  <c r="AU123" i="13"/>
  <c r="BE161" i="13"/>
  <c r="AN25" i="13"/>
  <c r="U9" i="13"/>
  <c r="AO54" i="13"/>
  <c r="Y181" i="13"/>
  <c r="AU24" i="13"/>
  <c r="AV170" i="13"/>
  <c r="BD28" i="13"/>
  <c r="BD50" i="13"/>
  <c r="L215" i="13" a="1"/>
  <c r="U103" i="13"/>
  <c r="Q210" i="13"/>
  <c r="K56" i="13" a="1"/>
  <c r="BG220" i="13"/>
  <c r="BR123" i="13"/>
  <c r="BR176" i="13"/>
  <c r="Y51" i="13"/>
  <c r="BA78" i="13"/>
  <c r="M31" i="13" a="1"/>
  <c r="AM105" i="13"/>
  <c r="BM51" i="13"/>
  <c r="BK180" i="13"/>
  <c r="AY139" i="13"/>
  <c r="AV49" i="13"/>
  <c r="AS41" i="13"/>
  <c r="BH15" i="13"/>
  <c r="BQ144" i="13"/>
  <c r="AH229" i="13"/>
  <c r="AC11" i="13"/>
  <c r="BZ188" i="13"/>
  <c r="N132" i="13"/>
  <c r="AT26" i="13"/>
  <c r="CG165" i="13"/>
  <c r="AP76" i="13"/>
  <c r="CD209" i="13"/>
  <c r="BB106" i="13"/>
  <c r="AZ35" i="13"/>
  <c r="AA184" i="13"/>
  <c r="BQ14" i="13"/>
  <c r="BO120" i="13"/>
  <c r="BV11" i="13"/>
  <c r="M202" i="13" a="1"/>
  <c r="E193" i="13" a="1"/>
  <c r="CI187" i="13"/>
  <c r="AK137" i="13"/>
  <c r="BY44" i="13"/>
  <c r="CL101" i="13"/>
  <c r="AG45" i="13"/>
  <c r="BN159" i="13"/>
  <c r="Y54" i="13"/>
  <c r="BN198" i="13"/>
  <c r="CA23" i="13"/>
  <c r="CE148" i="13"/>
  <c r="AW214" i="13"/>
  <c r="I104" i="13" a="1"/>
  <c r="BN227" i="13"/>
  <c r="AL158" i="13"/>
  <c r="AV130" i="13"/>
  <c r="BO35" i="13"/>
  <c r="AS34" i="13"/>
  <c r="BF9" i="13"/>
  <c r="BL206" i="13"/>
  <c r="BV40" i="13"/>
  <c r="BW119" i="13"/>
  <c r="CM176" i="13"/>
  <c r="AX33" i="13"/>
  <c r="BQ126" i="13"/>
  <c r="CF25" i="13"/>
  <c r="BZ39" i="13"/>
  <c r="AS145" i="13"/>
  <c r="BM140" i="13"/>
  <c r="CL78" i="13"/>
  <c r="BL110" i="13"/>
  <c r="BV115" i="13"/>
  <c r="AA66" i="13"/>
  <c r="BY71" i="13"/>
  <c r="AA130" i="13"/>
  <c r="BV8" i="13"/>
  <c r="CJ118" i="13"/>
  <c r="CL69" i="13"/>
  <c r="AW140" i="13"/>
  <c r="BD206" i="13"/>
  <c r="BP35" i="13"/>
  <c r="BG139" i="13"/>
  <c r="BL226" i="13"/>
  <c r="BK137" i="13"/>
  <c r="AM65" i="13"/>
  <c r="BN130" i="13"/>
  <c r="BI164" i="13"/>
  <c r="AH8" i="13"/>
  <c r="BC93" i="13"/>
  <c r="W15" i="13"/>
  <c r="D10" i="13" a="1"/>
  <c r="AM46" i="13"/>
  <c r="BT171" i="13"/>
  <c r="BJ146" i="13"/>
  <c r="BQ93" i="13"/>
  <c r="BN197" i="13"/>
  <c r="AZ209" i="13"/>
  <c r="Y59" i="13"/>
  <c r="K48" i="13" a="1"/>
  <c r="R62" i="13"/>
  <c r="BH179" i="13"/>
  <c r="BB197" i="13"/>
  <c r="AZ94" i="13"/>
  <c r="BA24" i="13"/>
  <c r="BW84" i="13"/>
  <c r="AO106" i="13"/>
  <c r="AN96" i="13"/>
  <c r="BK145" i="13"/>
  <c r="AJ158" i="13"/>
  <c r="BJ108" i="13"/>
  <c r="BA186" i="13"/>
  <c r="BR181" i="13"/>
  <c r="BU169" i="13"/>
  <c r="CE176" i="13"/>
  <c r="BF160" i="13"/>
  <c r="AU114" i="13"/>
  <c r="H22" i="13" a="1"/>
  <c r="CM23" i="13"/>
  <c r="CF63" i="13"/>
  <c r="AQ7" i="13"/>
  <c r="CD31" i="13"/>
  <c r="U144" i="13"/>
  <c r="BH212" i="13"/>
  <c r="BL15" i="13"/>
  <c r="Q13" i="13"/>
  <c r="M73" i="13" a="1"/>
  <c r="AQ170" i="13"/>
  <c r="S220" i="13"/>
  <c r="BU15" i="13"/>
  <c r="CG86" i="13"/>
  <c r="CI80" i="13"/>
  <c r="BN11" i="13"/>
  <c r="CG206" i="13"/>
  <c r="AT181" i="13"/>
  <c r="J161" i="13" a="1"/>
  <c r="AG79" i="13"/>
  <c r="AT132" i="13"/>
  <c r="Y46" i="13"/>
  <c r="AY67" i="13"/>
  <c r="CH37" i="13"/>
  <c r="BU187" i="13"/>
  <c r="AF83" i="13"/>
  <c r="BW49" i="13"/>
  <c r="BN76" i="13"/>
  <c r="AL105" i="13"/>
  <c r="BO51" i="13"/>
  <c r="AQ127" i="13"/>
  <c r="BS97" i="13"/>
  <c r="AJ46" i="13"/>
  <c r="AM165" i="13"/>
  <c r="CA110" i="13"/>
  <c r="AI188" i="13"/>
  <c r="AN101" i="13"/>
  <c r="H170" i="13" a="1"/>
  <c r="AT163" i="13"/>
  <c r="BQ63" i="13"/>
  <c r="BG140" i="13"/>
  <c r="X227" i="13"/>
  <c r="CH181" i="13"/>
  <c r="BA211" i="13"/>
  <c r="J22" i="13" a="1"/>
  <c r="E222" i="13" a="1"/>
  <c r="BX75" i="13"/>
  <c r="BZ33" i="13"/>
  <c r="N74" i="13"/>
  <c r="BI22" i="13"/>
  <c r="AY102" i="13"/>
  <c r="BZ159" i="13"/>
  <c r="AF188" i="13"/>
  <c r="Y49" i="13"/>
  <c r="AD214" i="13"/>
  <c r="BX80" i="13"/>
  <c r="BB116" i="13"/>
  <c r="CB137" i="13"/>
  <c r="AD208" i="13"/>
  <c r="U38" i="13"/>
  <c r="BS181" i="13"/>
  <c r="BQ122" i="13"/>
  <c r="BS10" i="13"/>
  <c r="CM197" i="13"/>
  <c r="BU192" i="13"/>
  <c r="CM199" i="13"/>
  <c r="CK41" i="13"/>
  <c r="AO61" i="13"/>
  <c r="AY133" i="13"/>
  <c r="BZ55" i="13"/>
  <c r="AQ9" i="13"/>
  <c r="BU127" i="13"/>
  <c r="BN170" i="13"/>
  <c r="BV83" i="13"/>
  <c r="BH41" i="13"/>
  <c r="X167" i="13"/>
  <c r="AS46" i="13"/>
  <c r="BB99" i="13"/>
  <c r="AT68" i="13"/>
  <c r="BF227" i="13"/>
  <c r="CK223" i="13"/>
  <c r="Z188" i="13"/>
  <c r="CG117" i="13"/>
  <c r="BQ217" i="13"/>
  <c r="AA81" i="13"/>
  <c r="BI25" i="13"/>
  <c r="Z7" i="13"/>
  <c r="G28" i="13" a="1"/>
  <c r="F54" i="13" a="1"/>
  <c r="BT29" i="13"/>
  <c r="CH131" i="13"/>
  <c r="AW119" i="13"/>
  <c r="CH85" i="13"/>
  <c r="U32" i="13"/>
  <c r="BA193" i="13"/>
  <c r="CI29" i="13"/>
  <c r="K93" i="13" a="1"/>
  <c r="BK131" i="13"/>
  <c r="BL33" i="13"/>
  <c r="AT182" i="13"/>
  <c r="BU17" i="13"/>
  <c r="CE179" i="13"/>
  <c r="CC112" i="13"/>
  <c r="BV94" i="13"/>
  <c r="AV35" i="13"/>
  <c r="BZ192" i="13"/>
  <c r="CE207" i="13"/>
  <c r="N91" i="13"/>
  <c r="BV31" i="13"/>
  <c r="BT191" i="13"/>
  <c r="AX21" i="13"/>
  <c r="AG176" i="13"/>
  <c r="AO121" i="13"/>
  <c r="BH105" i="13"/>
  <c r="BM14" i="13"/>
  <c r="CK147" i="13"/>
  <c r="BX77" i="13"/>
  <c r="BD44" i="13"/>
  <c r="AW226" i="13"/>
  <c r="CA169" i="13"/>
  <c r="AK71" i="13"/>
  <c r="BA152" i="13"/>
  <c r="BI212" i="13"/>
  <c r="CB84" i="13"/>
  <c r="BX66" i="13"/>
  <c r="BJ178" i="13"/>
  <c r="AO152" i="13"/>
  <c r="BT99" i="13"/>
  <c r="BT55" i="13"/>
  <c r="CE217" i="13"/>
  <c r="BR45" i="13"/>
  <c r="BY76" i="13"/>
  <c r="AP161" i="13"/>
  <c r="CC57" i="13"/>
  <c r="BD195" i="13"/>
  <c r="BX25" i="13"/>
  <c r="AM100" i="13"/>
  <c r="U43" i="13"/>
  <c r="J17" i="13" a="1"/>
  <c r="V192" i="13"/>
  <c r="BJ8" i="13"/>
  <c r="CM43" i="13"/>
  <c r="BJ68" i="13"/>
  <c r="BP77" i="13"/>
  <c r="O75" i="13"/>
  <c r="CH82" i="13"/>
  <c r="CE139" i="13"/>
  <c r="BE210" i="13"/>
  <c r="BL167" i="13"/>
  <c r="AS55" i="13"/>
  <c r="BS7" i="13"/>
  <c r="CD133" i="13"/>
  <c r="BB140" i="13"/>
  <c r="BZ172" i="13"/>
  <c r="AS167" i="13"/>
  <c r="CC30" i="13"/>
  <c r="BR195" i="13"/>
  <c r="E208" i="13" a="1"/>
  <c r="M117" i="13" a="1"/>
  <c r="BP218" i="13"/>
  <c r="W112" i="13"/>
  <c r="K12" i="13" a="1"/>
  <c r="BH7" i="13"/>
  <c r="BH18" i="13"/>
  <c r="BQ49" i="13"/>
  <c r="AA46" i="13"/>
  <c r="CA226" i="13"/>
  <c r="AQ105" i="13"/>
  <c r="Y134" i="13"/>
  <c r="BT10" i="13"/>
  <c r="BS228" i="13"/>
  <c r="BG150" i="13"/>
  <c r="AD176" i="13"/>
  <c r="CA125" i="13"/>
  <c r="BD128" i="13"/>
  <c r="AD75" i="13"/>
  <c r="BO29" i="13"/>
  <c r="K222" i="13" a="1"/>
  <c r="BM216" i="13"/>
  <c r="AN117" i="13"/>
  <c r="AP105" i="13"/>
  <c r="AA22" i="13"/>
  <c r="AN154" i="13"/>
  <c r="AF221" i="13"/>
  <c r="AL143" i="13"/>
  <c r="AX180" i="13"/>
  <c r="N219" i="13"/>
  <c r="CH80" i="13"/>
  <c r="CM173" i="13"/>
  <c r="BY207" i="13"/>
  <c r="BE98" i="13"/>
  <c r="BG32" i="13"/>
  <c r="H141" i="13" a="1"/>
  <c r="AF26" i="13"/>
  <c r="I17" i="13" a="1"/>
  <c r="BT111" i="13"/>
  <c r="T41" i="13"/>
  <c r="AC140" i="13"/>
  <c r="CG190" i="13"/>
  <c r="CM203" i="13"/>
  <c r="CB168" i="13"/>
  <c r="CE21" i="13"/>
  <c r="AR111" i="13"/>
  <c r="BU139" i="13"/>
  <c r="BX45" i="13"/>
  <c r="CI73" i="13"/>
  <c r="AS219" i="13"/>
  <c r="AN7" i="13"/>
  <c r="BN24" i="13"/>
  <c r="BZ38" i="13"/>
  <c r="BA58" i="13"/>
  <c r="CI209" i="13"/>
  <c r="AP144" i="13"/>
  <c r="CH114" i="13"/>
  <c r="BK221" i="13"/>
  <c r="CI25" i="13"/>
  <c r="BO155" i="13"/>
  <c r="O113" i="13"/>
  <c r="BX205" i="13"/>
  <c r="CE22" i="13"/>
  <c r="AV33" i="13"/>
  <c r="BV28" i="13"/>
  <c r="AW179" i="13"/>
  <c r="BY103" i="13"/>
  <c r="CB216" i="13"/>
  <c r="BD181" i="13"/>
  <c r="CA137" i="13"/>
  <c r="CK72" i="13"/>
  <c r="BG69" i="13"/>
  <c r="BQ26" i="13"/>
  <c r="CA56" i="13"/>
  <c r="BF36" i="13"/>
  <c r="CB104" i="13"/>
  <c r="CD88" i="13"/>
  <c r="CC127" i="13"/>
  <c r="BL182" i="13"/>
  <c r="AP179" i="13"/>
  <c r="BI126" i="13"/>
  <c r="CK214" i="13"/>
  <c r="BM203" i="13"/>
  <c r="AC161" i="13"/>
  <c r="CG97" i="13"/>
  <c r="AI145" i="13"/>
  <c r="BC118" i="13"/>
  <c r="BH117" i="13"/>
  <c r="BT78" i="13"/>
  <c r="BD214" i="13"/>
  <c r="AN137" i="13"/>
  <c r="BB229" i="13"/>
  <c r="BI86" i="13"/>
  <c r="BU208" i="13"/>
  <c r="BC14" i="13"/>
  <c r="CK99" i="13"/>
  <c r="Q141" i="13"/>
  <c r="BJ49" i="13"/>
  <c r="BX23" i="13"/>
  <c r="BO58" i="13"/>
  <c r="AU173" i="13"/>
  <c r="BS20" i="13"/>
  <c r="AT58" i="13"/>
  <c r="CC180" i="13"/>
  <c r="CC94" i="13"/>
  <c r="CK224" i="13"/>
  <c r="AE99" i="13"/>
  <c r="BH135" i="13"/>
  <c r="AM208" i="13"/>
  <c r="AS15" i="13"/>
  <c r="BF42" i="13"/>
  <c r="BM228" i="13"/>
  <c r="BS130" i="13"/>
  <c r="D76" i="13" a="1"/>
  <c r="BF161" i="13"/>
  <c r="BY165" i="13"/>
  <c r="F55" i="13" a="1"/>
  <c r="CI19" i="13"/>
  <c r="AV195" i="13"/>
  <c r="T86" i="13"/>
  <c r="AD131" i="13"/>
  <c r="AV70" i="13"/>
  <c r="CG53" i="13"/>
  <c r="CA208" i="13"/>
  <c r="Y70" i="13"/>
  <c r="AD34" i="13"/>
  <c r="U24" i="13"/>
  <c r="AO70" i="13"/>
  <c r="BE181" i="13"/>
  <c r="E182" i="13" a="1"/>
  <c r="BT75" i="13"/>
  <c r="BP112" i="13"/>
  <c r="AQ161" i="13"/>
  <c r="AG194" i="13"/>
  <c r="G70" i="13" a="1"/>
  <c r="BN212" i="13"/>
  <c r="BE114" i="13"/>
  <c r="AV199" i="13"/>
  <c r="AK172" i="13"/>
  <c r="CA130" i="13"/>
  <c r="BP228" i="13"/>
  <c r="BO121" i="13"/>
  <c r="AF47" i="13"/>
  <c r="BP124" i="13"/>
  <c r="CG51" i="13"/>
  <c r="BL46" i="13"/>
  <c r="BN81" i="13"/>
  <c r="AC146" i="13"/>
  <c r="BE182" i="13"/>
  <c r="BW20" i="13"/>
  <c r="CM158" i="13"/>
  <c r="BK18" i="13"/>
  <c r="AP15" i="13"/>
  <c r="BR112" i="13"/>
  <c r="L204" i="13" a="1"/>
  <c r="CH64" i="13"/>
  <c r="AV146" i="13"/>
  <c r="BF99" i="13"/>
  <c r="AQ86" i="13"/>
  <c r="BT114" i="13"/>
  <c r="L131" i="13" a="1"/>
  <c r="AO89" i="13"/>
  <c r="AD216" i="13"/>
  <c r="CC116" i="13"/>
  <c r="AE91" i="13"/>
  <c r="AD42" i="13"/>
  <c r="AU20" i="13"/>
  <c r="BB170" i="13"/>
  <c r="CH230" i="13"/>
  <c r="BI87" i="13"/>
  <c r="BP125" i="13"/>
  <c r="AY68" i="13"/>
  <c r="AX42" i="13"/>
  <c r="T143" i="13"/>
  <c r="CL89" i="13"/>
  <c r="CH27" i="13"/>
  <c r="BF60" i="13"/>
  <c r="AT142" i="13"/>
  <c r="U154" i="13"/>
  <c r="BF65" i="13"/>
  <c r="CK155" i="13"/>
  <c r="BK123" i="13"/>
  <c r="CJ62" i="13"/>
  <c r="BC35" i="13"/>
  <c r="AY72" i="13"/>
  <c r="AR156" i="13"/>
  <c r="BV213" i="13"/>
  <c r="W45" i="13"/>
  <c r="AF38" i="13"/>
  <c r="CH33" i="13"/>
  <c r="CL6" i="13"/>
  <c r="BE93" i="13"/>
  <c r="BH37" i="13"/>
  <c r="BV19" i="13"/>
  <c r="BM8" i="13"/>
  <c r="BJ21" i="13"/>
  <c r="AR93" i="13"/>
  <c r="CI168" i="13"/>
  <c r="CD127" i="13"/>
  <c r="CE146" i="13"/>
  <c r="BY220" i="13"/>
  <c r="AP32" i="13"/>
  <c r="BP169" i="13"/>
  <c r="BT230" i="13"/>
  <c r="AP147" i="13"/>
  <c r="BZ11" i="13"/>
  <c r="CJ127" i="13"/>
  <c r="BU97" i="13"/>
  <c r="BR226" i="13"/>
  <c r="BN35" i="13"/>
  <c r="U95" i="13"/>
  <c r="BJ93" i="13"/>
  <c r="CI120" i="13"/>
  <c r="AN57" i="13"/>
  <c r="AT216" i="13"/>
  <c r="BP84" i="13"/>
  <c r="AT112" i="13"/>
  <c r="BF14" i="13"/>
  <c r="AY187" i="13"/>
  <c r="CI124" i="13"/>
  <c r="AY224" i="13"/>
  <c r="BI211" i="13"/>
  <c r="AX81" i="13"/>
  <c r="V224" i="13"/>
  <c r="AQ82" i="13"/>
  <c r="BL40" i="13"/>
  <c r="CJ149" i="13"/>
  <c r="BQ97" i="13"/>
  <c r="D167" i="13" a="1"/>
  <c r="BV137" i="13"/>
  <c r="CB90" i="13"/>
  <c r="BD150" i="13"/>
  <c r="BS75" i="13"/>
  <c r="BG68" i="13"/>
  <c r="J142" i="13" a="1"/>
  <c r="AV154" i="13"/>
  <c r="CH36" i="13"/>
  <c r="BG124" i="13"/>
  <c r="BU85" i="13"/>
  <c r="AZ84" i="13"/>
  <c r="BS188" i="13"/>
  <c r="BO77" i="13"/>
  <c r="CJ39" i="13"/>
  <c r="CL47" i="13"/>
  <c r="V60" i="13"/>
  <c r="AG228" i="13"/>
  <c r="BQ8" i="13"/>
  <c r="AH155" i="13"/>
  <c r="AF180" i="13"/>
  <c r="CL227" i="13"/>
  <c r="Y123" i="13"/>
  <c r="AS130" i="13"/>
  <c r="X65" i="13"/>
  <c r="AE14" i="13"/>
  <c r="G137" i="13" a="1"/>
  <c r="CM163" i="13"/>
  <c r="AN103" i="13"/>
  <c r="CE151" i="13"/>
  <c r="BW76" i="13"/>
  <c r="AO204" i="13"/>
  <c r="F158" i="13" a="1"/>
  <c r="CA156" i="13"/>
  <c r="BI231" i="13"/>
  <c r="AU181" i="13"/>
  <c r="BU222" i="13"/>
  <c r="CF173" i="13"/>
  <c r="BZ17" i="13"/>
  <c r="AY37" i="13"/>
  <c r="CH81" i="13"/>
  <c r="BT22" i="13"/>
  <c r="AG78" i="13"/>
  <c r="BQ134" i="13"/>
  <c r="BB33" i="13"/>
  <c r="CE84" i="13"/>
  <c r="AK24" i="13"/>
  <c r="BO167" i="13"/>
  <c r="CH73" i="13"/>
  <c r="CF18" i="13"/>
  <c r="Q23" i="13"/>
  <c r="AY13" i="13"/>
  <c r="BZ104" i="13"/>
  <c r="AS222" i="13"/>
  <c r="BO15" i="13"/>
  <c r="AO183" i="13"/>
  <c r="AB227" i="13"/>
  <c r="BB16" i="13"/>
  <c r="CC53" i="13"/>
  <c r="BC185" i="13"/>
  <c r="G198" i="13" a="1"/>
  <c r="AV64" i="13"/>
  <c r="BH126" i="13"/>
  <c r="BR197" i="13"/>
  <c r="BQ16" i="13"/>
  <c r="BN49" i="13"/>
  <c r="BS62" i="13"/>
  <c r="AW225" i="13"/>
  <c r="AJ200" i="13"/>
  <c r="AW126" i="13"/>
  <c r="BX219" i="13"/>
  <c r="CB61" i="13"/>
  <c r="AO218" i="13"/>
  <c r="BY206" i="13"/>
  <c r="CF81" i="13"/>
  <c r="BG155" i="13"/>
  <c r="AZ90" i="13"/>
  <c r="CH86" i="13"/>
  <c r="BR158" i="13"/>
  <c r="BS224" i="13"/>
  <c r="BG78" i="13"/>
  <c r="AC181" i="13"/>
  <c r="CI220" i="13"/>
  <c r="AX100" i="13"/>
  <c r="AG156" i="13"/>
  <c r="BE230" i="13"/>
  <c r="AD92" i="13"/>
  <c r="AY35" i="13"/>
  <c r="AR42" i="13"/>
  <c r="BR183" i="13"/>
  <c r="CD206" i="13"/>
  <c r="CG57" i="13"/>
  <c r="BQ73" i="13"/>
  <c r="AN87" i="13"/>
  <c r="F34" i="13" a="1"/>
  <c r="CC55" i="13"/>
  <c r="BD134" i="13"/>
  <c r="BK78" i="13"/>
  <c r="BN166" i="13"/>
  <c r="BN60" i="13"/>
  <c r="AZ64" i="13"/>
  <c r="BA96" i="13"/>
  <c r="CG105" i="13"/>
  <c r="BP180" i="13"/>
  <c r="CC85" i="13"/>
  <c r="CI31" i="13"/>
  <c r="K87" i="13" a="1"/>
  <c r="AG186" i="13"/>
  <c r="BF168" i="13"/>
  <c r="U146" i="13"/>
  <c r="BH82" i="13"/>
  <c r="BC133" i="13"/>
  <c r="CB163" i="13"/>
  <c r="AR30" i="13"/>
  <c r="CK112" i="13"/>
  <c r="BT46" i="13"/>
  <c r="Y165" i="13"/>
  <c r="R55" i="13"/>
  <c r="BJ81" i="13"/>
  <c r="BJ71" i="13"/>
  <c r="BY190" i="13"/>
  <c r="AM182" i="13"/>
  <c r="AU191" i="13"/>
  <c r="AV23" i="13"/>
  <c r="X207" i="13"/>
  <c r="BJ121" i="13"/>
  <c r="BO43" i="13"/>
  <c r="BH114" i="13"/>
  <c r="CM102" i="13"/>
  <c r="BJ39" i="13"/>
  <c r="AJ143" i="13"/>
  <c r="H230" i="13" a="1"/>
  <c r="CL112" i="13"/>
  <c r="BA57" i="13"/>
  <c r="BP14" i="13"/>
  <c r="CK100" i="13"/>
  <c r="BD27" i="13"/>
  <c r="BT45" i="13"/>
  <c r="N193" i="13"/>
  <c r="BA76" i="13"/>
  <c r="BL159" i="13"/>
  <c r="BP168" i="13"/>
  <c r="BE218" i="13"/>
  <c r="BD73" i="13"/>
  <c r="AQ17" i="13"/>
  <c r="CJ159" i="13"/>
  <c r="BZ63" i="13"/>
  <c r="CD203" i="13"/>
  <c r="V76" i="13"/>
  <c r="BC208" i="13"/>
  <c r="BG120" i="13"/>
  <c r="BY92" i="13"/>
  <c r="AU22" i="13"/>
  <c r="BO147" i="13"/>
  <c r="CK149" i="13"/>
  <c r="CK188" i="13"/>
  <c r="BD120" i="13"/>
  <c r="Q103" i="13"/>
  <c r="CL118" i="13"/>
  <c r="G127" i="13" a="1"/>
  <c r="BQ81" i="13"/>
  <c r="W118" i="13"/>
  <c r="AI166" i="13"/>
  <c r="J95" i="13" a="1"/>
  <c r="AY27" i="13"/>
  <c r="BE184" i="13"/>
  <c r="AP210" i="13"/>
  <c r="AL180" i="13"/>
  <c r="AN120" i="13"/>
  <c r="AQ142" i="13"/>
  <c r="CH30" i="13"/>
  <c r="Q150" i="13"/>
  <c r="CA69" i="13"/>
  <c r="Q78" i="13"/>
  <c r="I109" i="13" a="1"/>
  <c r="X102" i="13"/>
  <c r="U150" i="13"/>
  <c r="I66" i="13" a="1"/>
  <c r="J27" i="13" a="1"/>
  <c r="R187" i="13"/>
  <c r="BS27" i="13"/>
  <c r="AA190" i="13"/>
  <c r="P65" i="13"/>
  <c r="P41" i="13"/>
  <c r="AV59" i="13"/>
  <c r="AV135" i="13"/>
  <c r="L150" i="13" a="1"/>
  <c r="AE230" i="13"/>
  <c r="G105" i="13" a="1"/>
  <c r="BT210" i="13"/>
  <c r="R196" i="13"/>
  <c r="AT16" i="13"/>
  <c r="CE91" i="13"/>
  <c r="AZ226" i="13"/>
  <c r="BB76" i="13"/>
  <c r="CL195" i="13"/>
  <c r="BD81" i="13"/>
  <c r="AR134" i="13"/>
  <c r="BE217" i="13"/>
  <c r="BK193" i="13"/>
  <c r="BY160" i="13"/>
  <c r="AX110" i="13"/>
  <c r="CM164" i="13"/>
  <c r="O21" i="13"/>
  <c r="CF6" i="13"/>
  <c r="AP185" i="13"/>
  <c r="AV106" i="13"/>
  <c r="CL148" i="13"/>
  <c r="AO153" i="13"/>
  <c r="AX129" i="13"/>
  <c r="AC14" i="13"/>
  <c r="BX14" i="13"/>
  <c r="CI22" i="13"/>
  <c r="CJ116" i="13"/>
  <c r="BV126" i="13"/>
  <c r="AR171" i="13"/>
  <c r="BU79" i="13"/>
  <c r="AT90" i="13"/>
  <c r="AQ225" i="13"/>
  <c r="BY116" i="13"/>
  <c r="BX112" i="13"/>
  <c r="BE71" i="13"/>
  <c r="AW172" i="13"/>
  <c r="AU127" i="13"/>
  <c r="AV158" i="13"/>
  <c r="R19" i="13"/>
  <c r="BJ194" i="13"/>
  <c r="BQ125" i="13"/>
  <c r="AG80" i="13"/>
  <c r="BS37" i="13"/>
  <c r="BE86" i="13"/>
  <c r="AA144" i="13"/>
  <c r="AL189" i="13"/>
  <c r="BI154" i="13"/>
  <c r="M196" i="13" a="1"/>
  <c r="CJ68" i="13"/>
  <c r="BQ24" i="13"/>
  <c r="BX91" i="13"/>
  <c r="BK8" i="13"/>
  <c r="D22" i="13" a="1"/>
  <c r="R118" i="13"/>
  <c r="BB52" i="13"/>
  <c r="W57" i="13"/>
  <c r="U137" i="13"/>
  <c r="BD91" i="13"/>
  <c r="BP20" i="13"/>
  <c r="BF23" i="13"/>
  <c r="BF193" i="13"/>
  <c r="AV124" i="13"/>
  <c r="CG128" i="13"/>
  <c r="AO29" i="13"/>
  <c r="Q137" i="13"/>
  <c r="AW161" i="13"/>
  <c r="M44" i="13" a="1"/>
  <c r="AY39" i="13"/>
  <c r="CD218" i="13"/>
  <c r="AQ52" i="13"/>
  <c r="U119" i="13"/>
  <c r="AE181" i="13"/>
  <c r="AR192" i="13"/>
  <c r="BC62" i="13"/>
  <c r="BH23" i="13"/>
  <c r="AU7" i="13"/>
  <c r="AG198" i="13"/>
  <c r="AQ143" i="13"/>
  <c r="BQ34" i="13"/>
  <c r="CH11" i="13"/>
  <c r="AL65" i="13"/>
  <c r="AW143" i="13"/>
  <c r="AI102" i="13"/>
  <c r="CM179" i="13"/>
  <c r="BI80" i="13"/>
  <c r="E180" i="13" a="1"/>
  <c r="E166" i="13" a="1"/>
  <c r="AD67" i="13"/>
  <c r="CC81" i="13"/>
  <c r="AI77" i="13"/>
  <c r="AI85" i="13"/>
  <c r="CL202" i="13"/>
  <c r="AE107" i="13"/>
  <c r="CL188" i="13"/>
  <c r="BO175" i="13"/>
  <c r="BB203" i="13"/>
  <c r="Y182" i="13"/>
  <c r="P189" i="13"/>
  <c r="Z25" i="13"/>
  <c r="AR10" i="13"/>
  <c r="BE70" i="13"/>
  <c r="V64" i="13"/>
  <c r="BO168" i="13"/>
  <c r="AQ188" i="13"/>
  <c r="BV44" i="13"/>
  <c r="CM147" i="13"/>
  <c r="G58" i="13" a="1"/>
  <c r="CF98" i="13"/>
  <c r="CE167" i="13"/>
  <c r="AR16" i="13"/>
  <c r="AT121" i="13"/>
  <c r="CL182" i="13"/>
  <c r="AZ197" i="13"/>
  <c r="BM188" i="13"/>
  <c r="H102" i="13" a="1"/>
  <c r="AI182" i="13"/>
  <c r="AU133" i="13"/>
  <c r="AN44" i="13"/>
  <c r="CK187" i="13"/>
  <c r="AQ192" i="13"/>
  <c r="BA167" i="13"/>
  <c r="AS75" i="13"/>
  <c r="D87" i="13" a="1"/>
  <c r="BO27" i="13"/>
  <c r="CD23" i="13"/>
  <c r="AW91" i="13"/>
  <c r="BG151" i="13"/>
  <c r="AV61" i="13"/>
  <c r="BF209" i="13"/>
  <c r="BV197" i="13"/>
  <c r="CH205" i="13"/>
  <c r="CD89" i="13"/>
  <c r="AO214" i="13"/>
  <c r="AB134" i="13"/>
  <c r="AV56" i="13"/>
  <c r="Z111" i="13"/>
  <c r="BV172" i="13"/>
  <c r="BF20" i="13"/>
  <c r="AU122" i="13"/>
  <c r="AW106" i="13"/>
  <c r="BS126" i="13"/>
  <c r="AV202" i="13"/>
  <c r="CB62" i="13"/>
  <c r="BR152" i="13"/>
  <c r="AS161" i="13"/>
  <c r="AZ184" i="13"/>
  <c r="BQ108" i="13"/>
  <c r="AX215" i="13"/>
  <c r="BX109" i="13"/>
  <c r="CH20" i="13"/>
  <c r="CK196" i="13"/>
  <c r="AF152" i="13"/>
  <c r="AB210" i="13"/>
  <c r="BA81" i="13"/>
  <c r="CE95" i="13"/>
  <c r="Z18" i="13"/>
  <c r="AS49" i="13"/>
  <c r="O90" i="13"/>
  <c r="CC166" i="13"/>
  <c r="U172" i="13"/>
  <c r="BS86" i="13"/>
  <c r="AM139" i="13"/>
  <c r="CA104" i="13"/>
  <c r="BG174" i="13"/>
  <c r="CD91" i="13"/>
  <c r="BD133" i="13"/>
  <c r="CF187" i="13"/>
  <c r="U204" i="13"/>
  <c r="BG104" i="13"/>
  <c r="AO98" i="13"/>
  <c r="BI48" i="13"/>
  <c r="BU109" i="13"/>
  <c r="CI75" i="13"/>
  <c r="AU43" i="13"/>
  <c r="AO10" i="13"/>
  <c r="AY91" i="13"/>
  <c r="AQ66" i="13"/>
  <c r="BW30" i="13"/>
  <c r="BD121" i="13"/>
  <c r="BL13" i="13"/>
  <c r="BK104" i="13"/>
  <c r="BG171" i="13"/>
  <c r="I114" i="13" a="1"/>
  <c r="BP70" i="13"/>
  <c r="CF10" i="13"/>
  <c r="AX108" i="13"/>
  <c r="BT81" i="13"/>
  <c r="AR159" i="13"/>
  <c r="BB131" i="13"/>
  <c r="AL219" i="13"/>
  <c r="BT28" i="13"/>
  <c r="BW26" i="13"/>
  <c r="I32" i="13" a="1"/>
  <c r="CB37" i="13"/>
  <c r="Z170" i="13"/>
  <c r="BR128" i="13"/>
  <c r="BH49" i="13"/>
  <c r="CI68" i="13"/>
  <c r="AW146" i="13"/>
  <c r="L21" i="13" a="1"/>
  <c r="BD228" i="13"/>
  <c r="BU177" i="13"/>
  <c r="BO202" i="13"/>
  <c r="U72" i="13"/>
  <c r="BW231" i="13"/>
  <c r="BH165" i="13"/>
  <c r="BO119" i="13"/>
  <c r="BQ92" i="13"/>
  <c r="BM173" i="13"/>
  <c r="E41" i="13" a="1"/>
  <c r="K218" i="13" a="1"/>
  <c r="BO142" i="13"/>
  <c r="P27" i="13"/>
  <c r="CB145" i="13"/>
  <c r="L126" i="13" a="1"/>
  <c r="V153" i="13"/>
  <c r="H186" i="13" a="1"/>
  <c r="BM165" i="13"/>
  <c r="CF220" i="13"/>
  <c r="M162" i="13" a="1"/>
  <c r="BC219" i="13"/>
  <c r="BB84" i="13"/>
  <c r="AP102" i="13"/>
  <c r="X120" i="13"/>
  <c r="AB78" i="13"/>
  <c r="BV217" i="13"/>
  <c r="CL184" i="13"/>
  <c r="AS216" i="13"/>
  <c r="BT128" i="13"/>
  <c r="AN95" i="13"/>
  <c r="R168" i="13"/>
  <c r="Y203" i="13"/>
  <c r="CB149" i="13"/>
  <c r="BD19" i="13"/>
  <c r="BI41" i="13"/>
  <c r="BF167" i="13"/>
  <c r="CD110" i="13"/>
  <c r="CE59" i="13"/>
  <c r="BH100" i="13"/>
  <c r="CL174" i="13"/>
  <c r="BV195" i="13"/>
  <c r="AR218" i="13"/>
  <c r="CB31" i="13"/>
  <c r="BS215" i="13"/>
  <c r="CH213" i="13"/>
  <c r="CI147" i="13"/>
  <c r="CC78" i="13"/>
  <c r="AM156" i="13"/>
  <c r="BM12" i="13"/>
  <c r="CF76" i="13"/>
  <c r="AD118" i="13"/>
  <c r="BN21" i="13"/>
  <c r="I224" i="13" a="1"/>
  <c r="CE218" i="13"/>
  <c r="AT11" i="13"/>
  <c r="E171" i="13" a="1"/>
  <c r="AU30" i="13"/>
  <c r="BQ43" i="13"/>
  <c r="BY168" i="13"/>
  <c r="AX195" i="13"/>
  <c r="BE136" i="13"/>
  <c r="CE155" i="13"/>
  <c r="AS11" i="13"/>
  <c r="CL156" i="13"/>
  <c r="BV100" i="13"/>
  <c r="CJ109" i="13"/>
  <c r="CG159" i="13"/>
  <c r="CK183" i="13"/>
  <c r="N220" i="13"/>
  <c r="AS191" i="13"/>
  <c r="BA51" i="13"/>
  <c r="BO85" i="13"/>
  <c r="BK215" i="13"/>
  <c r="I202" i="13" a="1"/>
  <c r="AN191" i="13"/>
  <c r="CG118" i="13"/>
  <c r="AK200" i="13"/>
  <c r="I5" i="13" a="1"/>
  <c r="CD79" i="13"/>
  <c r="AO84" i="13"/>
  <c r="AO196" i="13"/>
  <c r="BW41" i="13"/>
  <c r="AR59" i="13"/>
  <c r="CD25" i="13"/>
  <c r="BK71" i="13"/>
  <c r="CH126" i="13"/>
  <c r="AR161" i="13"/>
  <c r="BC192" i="13"/>
  <c r="CL33" i="13"/>
  <c r="AI49" i="13"/>
  <c r="BW230" i="13"/>
  <c r="I18" i="13" a="1"/>
  <c r="AG189" i="13"/>
  <c r="CL116" i="13"/>
  <c r="BW5" i="13"/>
  <c r="BB26" i="13"/>
  <c r="W48" i="13"/>
  <c r="BT194" i="13"/>
  <c r="CJ37" i="13"/>
  <c r="F154" i="13" a="1"/>
  <c r="CA78" i="13"/>
  <c r="CB155" i="13"/>
  <c r="BW220" i="13"/>
  <c r="CC65" i="13"/>
  <c r="BB55" i="13"/>
  <c r="AS175" i="13"/>
  <c r="BI124" i="13"/>
  <c r="AY167" i="13"/>
  <c r="G221" i="13" a="1"/>
  <c r="BQ130" i="13"/>
  <c r="BG25" i="13"/>
  <c r="CL134" i="13"/>
  <c r="I204" i="13" a="1"/>
  <c r="AY191" i="13"/>
  <c r="CI227" i="13"/>
  <c r="BP170" i="13"/>
  <c r="AC24" i="13"/>
  <c r="M186" i="13" a="1"/>
  <c r="CB146" i="13"/>
  <c r="CE222" i="13"/>
  <c r="CI16" i="13"/>
  <c r="AJ139" i="13"/>
  <c r="AX27" i="13"/>
  <c r="AR177" i="13"/>
  <c r="AQ59" i="13"/>
  <c r="BF202" i="13"/>
  <c r="Q162" i="13"/>
  <c r="BS137" i="13"/>
  <c r="X204" i="13"/>
  <c r="CC173" i="13"/>
  <c r="CE18" i="13"/>
  <c r="BU62" i="13"/>
  <c r="L168" i="13" a="1"/>
  <c r="AH135" i="13"/>
  <c r="AM148" i="13"/>
  <c r="AN141" i="13"/>
  <c r="BE185" i="13"/>
  <c r="BX132" i="13"/>
  <c r="J12" i="13" a="1"/>
  <c r="AU103" i="13"/>
  <c r="O179" i="13"/>
  <c r="BL90" i="13"/>
  <c r="BT159" i="13"/>
  <c r="P81" i="13"/>
  <c r="BM118" i="13"/>
  <c r="BM174" i="13"/>
  <c r="O96" i="13"/>
  <c r="AE58" i="13"/>
  <c r="R190" i="13"/>
  <c r="AA230" i="13"/>
  <c r="AU227" i="13"/>
  <c r="U7" i="13"/>
  <c r="AT164" i="13"/>
  <c r="AJ60" i="13"/>
  <c r="CC198" i="13"/>
  <c r="V144" i="13"/>
  <c r="AE46" i="13"/>
  <c r="BG230" i="13"/>
  <c r="BS161" i="13"/>
  <c r="H32" i="13" a="1"/>
  <c r="AP145" i="13"/>
  <c r="CC104" i="13"/>
  <c r="J103" i="13" a="1"/>
  <c r="BZ88" i="13"/>
  <c r="BP117" i="13"/>
  <c r="BM146" i="13"/>
  <c r="AW84" i="13"/>
  <c r="CB56" i="13"/>
  <c r="CF188" i="13"/>
  <c r="L198" i="13" a="1"/>
  <c r="AT114" i="13"/>
  <c r="AQ121" i="13"/>
  <c r="BP6" i="13"/>
  <c r="CA74" i="13"/>
  <c r="BB86" i="13"/>
  <c r="BL116" i="13"/>
  <c r="BE113" i="13"/>
  <c r="N23" i="13"/>
  <c r="BN126" i="13"/>
  <c r="AW182" i="13"/>
  <c r="AI19" i="13"/>
  <c r="AG93" i="13"/>
  <c r="BX6" i="13"/>
  <c r="AZ42" i="13"/>
  <c r="AM89" i="13"/>
  <c r="AU95" i="13"/>
  <c r="BA229" i="13"/>
  <c r="BI30" i="13"/>
  <c r="CD18" i="13"/>
  <c r="BY204" i="13"/>
  <c r="AV55" i="13"/>
  <c r="AY8" i="13"/>
  <c r="BU88" i="13"/>
  <c r="BF57" i="13"/>
  <c r="J135" i="13" a="1"/>
  <c r="AB52" i="13"/>
  <c r="BS183" i="13"/>
  <c r="BI101" i="13"/>
  <c r="Q21" i="13"/>
  <c r="AR135" i="13"/>
  <c r="CI116" i="13"/>
  <c r="BL186" i="13"/>
  <c r="AM198" i="13"/>
  <c r="O69" i="13"/>
  <c r="BR100" i="13"/>
  <c r="J157" i="13" a="1"/>
  <c r="BW199" i="13"/>
  <c r="CB182" i="13"/>
  <c r="AR223" i="13"/>
  <c r="CB225" i="13"/>
  <c r="BK74" i="13"/>
  <c r="BM148" i="13"/>
  <c r="CJ101" i="13"/>
  <c r="CB97" i="13"/>
  <c r="BV7" i="13"/>
  <c r="AS102" i="13"/>
  <c r="AE210" i="13"/>
  <c r="CA63" i="13"/>
  <c r="CM134" i="13"/>
  <c r="BL149" i="13"/>
  <c r="K231" i="13" a="1"/>
  <c r="CH91" i="13"/>
  <c r="AD187" i="13"/>
  <c r="BI66" i="13"/>
  <c r="S151" i="13"/>
  <c r="BJ179" i="13"/>
  <c r="AU161" i="13"/>
  <c r="X57" i="13"/>
  <c r="BD16" i="13"/>
  <c r="Z104" i="13"/>
  <c r="T95" i="13"/>
  <c r="BM229" i="13"/>
  <c r="BO48" i="13"/>
  <c r="AT31" i="13"/>
  <c r="BU7" i="13"/>
  <c r="BY138" i="13"/>
  <c r="BI16" i="13"/>
  <c r="AQ81" i="13"/>
  <c r="M66" i="13" a="1"/>
  <c r="BG225" i="13"/>
  <c r="CA29" i="13"/>
  <c r="BJ86" i="13"/>
  <c r="BS171" i="13"/>
  <c r="CH95" i="13"/>
  <c r="W226" i="13"/>
  <c r="BS160" i="13"/>
  <c r="AK32" i="13"/>
  <c r="J15" i="13" a="1"/>
  <c r="BK88" i="13"/>
  <c r="AM155" i="13"/>
  <c r="BC34" i="13"/>
  <c r="AF116" i="13"/>
  <c r="T119" i="13"/>
  <c r="CH68" i="13"/>
  <c r="N36" i="13"/>
  <c r="BX44" i="13"/>
  <c r="CB195" i="13"/>
  <c r="CF212" i="13"/>
  <c r="BQ116" i="13"/>
  <c r="E133" i="13" a="1"/>
  <c r="AP223" i="13"/>
  <c r="CG25" i="13"/>
  <c r="I81" i="13" a="1"/>
  <c r="AW162" i="13"/>
  <c r="CM159" i="13"/>
  <c r="CL132" i="13"/>
  <c r="CE186" i="13"/>
  <c r="AE55" i="13"/>
  <c r="CB72" i="13"/>
  <c r="BZ43" i="13"/>
  <c r="O169" i="13"/>
  <c r="I122" i="13" a="1"/>
  <c r="AI11" i="13"/>
  <c r="AW133" i="13"/>
  <c r="BR186" i="13"/>
  <c r="AT224" i="13"/>
  <c r="F49" i="13" a="1"/>
  <c r="AP148" i="13"/>
  <c r="AM14" i="13"/>
  <c r="CE185" i="13"/>
  <c r="K16" i="13" a="1"/>
  <c r="AD140" i="13"/>
  <c r="E168" i="13" a="1"/>
  <c r="AK13" i="13"/>
  <c r="H156" i="13" a="1"/>
  <c r="AE141" i="13"/>
  <c r="D213" i="13" a="1"/>
  <c r="AI5" i="13"/>
  <c r="CE199" i="13"/>
  <c r="BG203" i="13"/>
  <c r="CE152" i="13"/>
  <c r="AN90" i="13"/>
  <c r="AL132" i="13"/>
  <c r="BX141" i="13"/>
  <c r="CE26" i="13"/>
  <c r="AP98" i="13"/>
  <c r="AT86" i="13"/>
  <c r="BZ53" i="13"/>
  <c r="BH84" i="13"/>
  <c r="AR45" i="13"/>
  <c r="BE14" i="13"/>
  <c r="CM108" i="13"/>
  <c r="M222" i="13" a="1"/>
  <c r="BR130" i="13"/>
  <c r="BP67" i="13"/>
  <c r="AS82" i="13"/>
  <c r="BS142" i="13"/>
  <c r="AB59" i="13"/>
  <c r="CC23" i="13"/>
  <c r="AR26" i="13"/>
  <c r="BH221" i="13"/>
  <c r="E51" i="13" a="1"/>
  <c r="AT135" i="13"/>
  <c r="BG46" i="13"/>
  <c r="BG14" i="13"/>
  <c r="AU151" i="13"/>
  <c r="AK90" i="13"/>
  <c r="AZ192" i="13"/>
  <c r="BF223" i="13"/>
  <c r="BT87" i="13"/>
  <c r="BM79" i="13"/>
  <c r="AZ63" i="13"/>
  <c r="BU95" i="13"/>
  <c r="AU225" i="13"/>
  <c r="BO165" i="13"/>
  <c r="K67" i="13" a="1"/>
  <c r="AT24" i="13"/>
  <c r="BU159" i="13"/>
  <c r="CD7" i="13"/>
  <c r="CJ10" i="13"/>
  <c r="E200" i="13" a="1"/>
  <c r="CI93" i="13"/>
  <c r="AS83" i="13"/>
  <c r="BT205" i="13"/>
  <c r="BA116" i="13"/>
  <c r="AS84" i="13"/>
  <c r="AT136" i="13"/>
  <c r="AX20" i="13"/>
  <c r="BJ150" i="13"/>
  <c r="BC221" i="13"/>
  <c r="AI58" i="13"/>
  <c r="AJ124" i="13"/>
  <c r="BB173" i="13"/>
  <c r="BK175" i="13"/>
  <c r="AT140" i="13"/>
  <c r="CL171" i="13"/>
  <c r="AH223" i="13"/>
  <c r="CG195" i="13"/>
  <c r="BM172" i="13"/>
  <c r="BS8" i="13"/>
  <c r="AO136" i="13"/>
  <c r="CL93" i="13"/>
  <c r="BL98" i="13"/>
  <c r="BK73" i="13"/>
  <c r="BX29" i="13"/>
  <c r="E129" i="13" a="1"/>
  <c r="BF155" i="13"/>
  <c r="U27" i="13"/>
  <c r="BM33" i="13"/>
  <c r="AK173" i="13"/>
  <c r="H144" i="13" a="1"/>
  <c r="BY150" i="13"/>
  <c r="Y157" i="13"/>
  <c r="AL88" i="13"/>
  <c r="I31" i="13" a="1"/>
  <c r="BT43" i="13"/>
  <c r="G175" i="13" a="1"/>
  <c r="BH148" i="13"/>
  <c r="BB181" i="13"/>
  <c r="R122" i="13"/>
  <c r="CC165" i="13"/>
  <c r="F148" i="13" a="1"/>
  <c r="BJ175" i="13"/>
  <c r="BJ115" i="13"/>
  <c r="BJ221" i="13"/>
  <c r="W42" i="13"/>
  <c r="CE113" i="13"/>
  <c r="BR184" i="13"/>
  <c r="F119" i="13" a="1"/>
  <c r="BM83" i="13"/>
  <c r="BI194" i="13"/>
  <c r="AE106" i="13"/>
  <c r="K197" i="13" a="1"/>
  <c r="W161" i="13"/>
  <c r="BW45" i="13"/>
  <c r="BV196" i="13"/>
  <c r="CH123" i="13"/>
  <c r="CM107" i="13"/>
  <c r="AU205" i="13"/>
  <c r="R59" i="13"/>
  <c r="CC10" i="13"/>
  <c r="BQ143" i="13"/>
  <c r="AL174" i="13"/>
  <c r="BU213" i="13"/>
  <c r="AD73" i="13"/>
  <c r="AO131" i="13"/>
  <c r="BX38" i="13"/>
  <c r="AN46" i="13"/>
  <c r="AT54" i="13"/>
  <c r="AH221" i="13"/>
  <c r="AP211" i="13"/>
  <c r="BV202" i="13"/>
  <c r="AP159" i="13"/>
  <c r="AK176" i="13"/>
  <c r="T101" i="13"/>
  <c r="AH111" i="13"/>
  <c r="AW128" i="13"/>
  <c r="K206" i="13" a="1"/>
  <c r="BC58" i="13"/>
  <c r="AH178" i="13"/>
  <c r="AN76" i="13"/>
  <c r="Z158" i="13"/>
  <c r="M108" i="13" a="1"/>
  <c r="BU31" i="13"/>
  <c r="BG170" i="13"/>
  <c r="CM217" i="13"/>
  <c r="BT137" i="13"/>
  <c r="BY100" i="13"/>
  <c r="BZ166" i="13"/>
  <c r="BX108" i="13"/>
  <c r="BT211" i="13"/>
  <c r="AY94" i="13"/>
  <c r="BI220" i="13"/>
  <c r="BR49" i="13"/>
  <c r="BD185" i="13"/>
  <c r="X158" i="13"/>
  <c r="BR163" i="13"/>
  <c r="CB193" i="13"/>
  <c r="AW173" i="13"/>
  <c r="CI149" i="13"/>
  <c r="BV132" i="13"/>
  <c r="AQ95" i="13"/>
  <c r="CF182" i="13"/>
  <c r="AX24" i="13"/>
  <c r="G136" i="13" a="1"/>
  <c r="H181" i="13" a="1"/>
  <c r="CL26" i="13"/>
  <c r="BC45" i="13"/>
  <c r="BW113" i="13"/>
  <c r="AQ80" i="13"/>
  <c r="BE224" i="13"/>
  <c r="BT39" i="13"/>
  <c r="CM13" i="13"/>
  <c r="AY75" i="13"/>
  <c r="BY180" i="13"/>
  <c r="K122" i="13" a="1"/>
  <c r="CL114" i="13"/>
  <c r="CH89" i="13"/>
  <c r="AR122" i="13"/>
  <c r="BJ35" i="13"/>
  <c r="BC228" i="13"/>
  <c r="CA97" i="13"/>
  <c r="J81" i="13" a="1"/>
  <c r="BF105" i="13"/>
  <c r="H65" i="13" a="1"/>
  <c r="AJ20" i="13"/>
  <c r="BU78" i="13"/>
  <c r="AU85" i="13"/>
  <c r="AM179" i="13"/>
  <c r="BI191" i="13"/>
  <c r="CL146" i="13"/>
  <c r="CD182" i="13"/>
  <c r="CL22" i="13"/>
  <c r="BU46" i="13"/>
  <c r="BQ109" i="13"/>
  <c r="CM36" i="13"/>
  <c r="P87" i="13"/>
  <c r="AO213" i="13"/>
  <c r="T65" i="13"/>
  <c r="BO11" i="13"/>
  <c r="BJ144" i="13"/>
  <c r="AS44" i="13"/>
  <c r="BK196" i="13"/>
  <c r="AR5" i="13"/>
  <c r="BZ64" i="13"/>
  <c r="AK118" i="13"/>
  <c r="E77" i="13" a="1"/>
  <c r="BJ177" i="13"/>
  <c r="AF172" i="13"/>
  <c r="BX13" i="13"/>
  <c r="Z117" i="13"/>
  <c r="AS213" i="13"/>
  <c r="BG168" i="13"/>
  <c r="BG106" i="13"/>
  <c r="BF28" i="13"/>
  <c r="R184" i="13"/>
  <c r="CL130" i="13"/>
  <c r="F205" i="13" a="1"/>
  <c r="H206" i="13" a="1"/>
  <c r="O35" i="13"/>
  <c r="BG64" i="13"/>
  <c r="CI74" i="13"/>
  <c r="BS49" i="13"/>
  <c r="BL192" i="13"/>
  <c r="AT192" i="13"/>
  <c r="H60" i="13" a="1"/>
  <c r="BK200" i="13"/>
  <c r="BA39" i="13"/>
  <c r="Q177" i="13"/>
  <c r="BZ161" i="13"/>
  <c r="D143" i="13" a="1"/>
  <c r="D201" i="13" a="1"/>
  <c r="S102" i="13"/>
  <c r="BN10" i="13"/>
  <c r="CE174" i="13"/>
  <c r="Q31" i="13"/>
  <c r="CG185" i="13"/>
  <c r="N185" i="13"/>
  <c r="BX26" i="13"/>
  <c r="P185" i="13"/>
  <c r="BG61" i="13"/>
  <c r="J198" i="13" a="1"/>
  <c r="CJ98" i="13"/>
  <c r="BG181" i="13"/>
  <c r="AU162" i="13"/>
  <c r="BX36" i="13"/>
  <c r="AH66" i="13"/>
  <c r="BC9" i="13"/>
  <c r="AS9" i="13"/>
  <c r="CJ13" i="13"/>
  <c r="AY19" i="13"/>
  <c r="AO201" i="13"/>
  <c r="F201" i="13" a="1"/>
  <c r="BC122" i="13"/>
  <c r="CD118" i="13"/>
  <c r="AK5" i="13"/>
  <c r="CK229" i="13"/>
  <c r="CK118" i="13"/>
  <c r="AT13" i="13"/>
  <c r="BV35" i="13"/>
  <c r="AX103" i="13"/>
  <c r="CB65" i="13"/>
  <c r="BA77" i="13"/>
  <c r="O133" i="13"/>
  <c r="J98" i="13" a="1"/>
  <c r="T201" i="13"/>
  <c r="F198" i="13" a="1"/>
  <c r="AU200" i="13"/>
  <c r="BT41" i="13"/>
  <c r="AU203" i="13"/>
  <c r="BT229" i="13"/>
  <c r="AU97" i="13"/>
  <c r="V41" i="13"/>
  <c r="CA177" i="13"/>
  <c r="CE67" i="13"/>
  <c r="O148" i="13"/>
  <c r="AU102" i="13"/>
  <c r="CC12" i="13"/>
  <c r="BH98" i="13"/>
  <c r="AK178" i="13"/>
  <c r="BH164" i="13"/>
  <c r="T92" i="13"/>
  <c r="BM207" i="13"/>
  <c r="CB138" i="13"/>
  <c r="BR73" i="13"/>
  <c r="AW158" i="13"/>
  <c r="CJ161" i="13"/>
  <c r="CG107" i="13"/>
  <c r="BY148" i="13"/>
  <c r="AW11" i="13"/>
  <c r="BF213" i="13"/>
  <c r="AT25" i="13"/>
  <c r="CK71" i="13"/>
  <c r="BZ109" i="13"/>
  <c r="BO20" i="13"/>
  <c r="AY134" i="13"/>
  <c r="AL27" i="13"/>
  <c r="BS195" i="13"/>
  <c r="BG146" i="13"/>
  <c r="H44" i="13" a="1"/>
  <c r="P208" i="13"/>
  <c r="BR120" i="13"/>
  <c r="AI96" i="13"/>
  <c r="H128" i="13" a="1"/>
  <c r="AD9" i="13"/>
  <c r="BA196" i="13"/>
  <c r="BJ46" i="13"/>
  <c r="E69" i="13" a="1"/>
  <c r="BM52" i="13"/>
  <c r="BF137" i="13"/>
  <c r="AR72" i="13"/>
  <c r="CA228" i="13"/>
  <c r="BP87" i="13"/>
  <c r="AP213" i="13"/>
  <c r="AY9" i="13"/>
  <c r="CL97" i="13"/>
  <c r="CE46" i="13"/>
  <c r="BJ47" i="13"/>
  <c r="AB37" i="13"/>
  <c r="BS68" i="13"/>
  <c r="AH47" i="13"/>
  <c r="AG150" i="13"/>
  <c r="R220" i="13"/>
  <c r="CM101" i="13"/>
  <c r="BB49" i="13"/>
  <c r="CI140" i="13"/>
  <c r="T44" i="13"/>
  <c r="BA18" i="13"/>
  <c r="AA220" i="13"/>
  <c r="CA44" i="13"/>
  <c r="BI99" i="13"/>
  <c r="AQ204" i="13"/>
  <c r="CB159" i="13"/>
  <c r="M133" i="13" a="1"/>
  <c r="BR121" i="13"/>
  <c r="CJ41" i="13"/>
  <c r="AC56" i="13"/>
  <c r="AT73" i="13"/>
  <c r="AO223" i="13"/>
  <c r="BD207" i="13"/>
  <c r="CI138" i="13"/>
  <c r="AK77" i="13"/>
  <c r="BT69" i="13"/>
  <c r="BU190" i="13"/>
  <c r="BI159" i="13"/>
  <c r="Q224" i="13"/>
  <c r="BK33" i="13"/>
  <c r="BW224" i="13"/>
  <c r="BD30" i="13"/>
  <c r="CG64" i="13"/>
  <c r="CM7" i="13"/>
  <c r="Q67" i="13"/>
  <c r="X33" i="13"/>
  <c r="AI48" i="13"/>
  <c r="N106" i="13"/>
  <c r="BR133" i="13"/>
  <c r="BU205" i="13"/>
  <c r="BO151" i="13"/>
  <c r="BD223" i="13"/>
  <c r="T149" i="13"/>
  <c r="CI55" i="13"/>
  <c r="AK7" i="13"/>
  <c r="K195" i="13" a="1"/>
  <c r="AT12" i="13"/>
  <c r="BI31" i="13"/>
  <c r="BH16" i="13"/>
  <c r="BG98" i="13"/>
  <c r="CE76" i="13"/>
  <c r="CA134" i="13"/>
  <c r="BP113" i="13"/>
  <c r="BJ19" i="13"/>
  <c r="AV32" i="13"/>
  <c r="BU53" i="13"/>
  <c r="BC80" i="13"/>
  <c r="CK38" i="13"/>
  <c r="AI186" i="13"/>
  <c r="BK27" i="13"/>
  <c r="CG172" i="13"/>
  <c r="F81" i="13" a="1"/>
  <c r="BZ110" i="13"/>
  <c r="BD119" i="13"/>
  <c r="K192" i="13" a="1"/>
  <c r="AV152" i="13"/>
  <c r="BP31" i="13"/>
  <c r="BL139" i="13"/>
  <c r="AG112" i="13"/>
  <c r="BL181" i="13"/>
  <c r="W58" i="13"/>
  <c r="CL32" i="13"/>
  <c r="CE212" i="13"/>
  <c r="BN63" i="13"/>
  <c r="BQ160" i="13"/>
  <c r="BP5" i="13"/>
  <c r="S51" i="13"/>
  <c r="BB166" i="13"/>
  <c r="T145" i="13"/>
  <c r="AR144" i="13"/>
  <c r="CG142" i="13"/>
  <c r="BO107" i="13"/>
  <c r="BO115" i="13"/>
  <c r="AN134" i="13"/>
  <c r="AX126" i="13"/>
  <c r="AQ218" i="13"/>
  <c r="CA209" i="13"/>
  <c r="BU25" i="13"/>
  <c r="BG196" i="13"/>
  <c r="AZ21" i="13"/>
  <c r="AB222" i="13"/>
  <c r="BC38" i="13"/>
  <c r="BQ52" i="13"/>
  <c r="CE14" i="13"/>
  <c r="AR185" i="13"/>
  <c r="BO73" i="13"/>
  <c r="CH116" i="13"/>
  <c r="T211" i="13"/>
  <c r="BK204" i="13"/>
  <c r="N174" i="13"/>
  <c r="BU121" i="13"/>
  <c r="BJ94" i="13"/>
  <c r="J121" i="13" a="1"/>
  <c r="AI34" i="13"/>
  <c r="G210" i="13" a="1"/>
  <c r="R134" i="13"/>
  <c r="D221" i="13" a="1"/>
  <c r="CF180" i="13"/>
  <c r="BR192" i="13"/>
  <c r="AJ88" i="13"/>
  <c r="N208" i="13"/>
  <c r="BA207" i="13"/>
  <c r="AG169" i="13"/>
  <c r="CK117" i="13"/>
  <c r="P150" i="13"/>
  <c r="AB218" i="13"/>
  <c r="CK84" i="13"/>
  <c r="Q52" i="13"/>
  <c r="AH190" i="13"/>
  <c r="CA120" i="13"/>
  <c r="BO134" i="13"/>
  <c r="CC89" i="13"/>
  <c r="AS215" i="13"/>
  <c r="CH178" i="13"/>
  <c r="CH74" i="13"/>
  <c r="AY172" i="13"/>
  <c r="CB199" i="13"/>
  <c r="BV47" i="13"/>
  <c r="CH107" i="13"/>
  <c r="BH120" i="13"/>
  <c r="P155" i="13"/>
  <c r="CM17" i="13"/>
  <c r="Y189" i="13"/>
  <c r="CK68" i="13"/>
  <c r="E185" i="13" a="1"/>
  <c r="AS110" i="13"/>
  <c r="AO119" i="13"/>
  <c r="AR71" i="13"/>
  <c r="AX193" i="13"/>
  <c r="AM70" i="13"/>
  <c r="AC135" i="13"/>
  <c r="Z223" i="13"/>
  <c r="R28" i="13"/>
  <c r="BH72" i="13"/>
  <c r="BG28" i="13"/>
  <c r="BD140" i="13"/>
  <c r="N199" i="13"/>
  <c r="BX126" i="13"/>
  <c r="D153" i="13" a="1"/>
  <c r="AX196" i="13"/>
  <c r="S58" i="13"/>
  <c r="AZ31" i="13"/>
  <c r="BM160" i="13"/>
  <c r="BU157" i="13"/>
  <c r="AF110" i="13"/>
  <c r="CC120" i="13"/>
  <c r="BG175" i="13"/>
  <c r="CG73" i="13"/>
  <c r="AX191" i="13"/>
  <c r="BG58" i="13"/>
  <c r="AB67" i="13"/>
  <c r="CC86" i="13"/>
  <c r="H70" i="13" a="1"/>
  <c r="AP138" i="13"/>
  <c r="P167" i="13"/>
  <c r="CF116" i="13"/>
  <c r="CB100" i="13"/>
  <c r="BA97" i="13"/>
  <c r="AW21" i="13"/>
  <c r="AC104" i="13"/>
  <c r="D79" i="13" a="1"/>
  <c r="AZ45" i="13"/>
  <c r="BS54" i="13"/>
  <c r="J171" i="13" a="1"/>
  <c r="AS230" i="13"/>
  <c r="BJ156" i="13"/>
  <c r="R60" i="13"/>
  <c r="BH24" i="13"/>
  <c r="AT189" i="13"/>
  <c r="Z30" i="13"/>
  <c r="CD92" i="13"/>
  <c r="H142" i="13" a="1"/>
  <c r="Q19" i="13"/>
  <c r="AY156" i="13"/>
  <c r="CM213" i="13"/>
  <c r="N176" i="13"/>
  <c r="BQ138" i="13"/>
  <c r="AK115" i="13"/>
  <c r="BE214" i="13"/>
  <c r="BL83" i="13"/>
  <c r="BW165" i="13"/>
  <c r="M40" i="13" a="1"/>
  <c r="F125" i="13" a="1"/>
  <c r="BL157" i="13"/>
  <c r="CL212" i="13"/>
  <c r="AW181" i="13"/>
  <c r="AQ231" i="13"/>
  <c r="AN126" i="13"/>
  <c r="AX207" i="13"/>
  <c r="CD86" i="13"/>
  <c r="AE62" i="13"/>
  <c r="CM78" i="13"/>
  <c r="D130" i="13" a="1"/>
  <c r="BB104" i="13"/>
  <c r="AI87" i="13"/>
  <c r="I159" i="13" a="1"/>
  <c r="BG231" i="13"/>
  <c r="BV48" i="13"/>
  <c r="CI152" i="13"/>
  <c r="S173" i="13"/>
  <c r="AN48" i="13"/>
  <c r="G71" i="13" a="1"/>
  <c r="BW111" i="13"/>
  <c r="AO151" i="13"/>
  <c r="BT124" i="13"/>
  <c r="AV65" i="13"/>
  <c r="AS210" i="13"/>
  <c r="BZ183" i="13"/>
  <c r="BV120" i="13"/>
  <c r="BQ221" i="13"/>
  <c r="AN222" i="13"/>
  <c r="BI42" i="13"/>
  <c r="BK64" i="13"/>
  <c r="H198" i="13" a="1"/>
  <c r="AX36" i="13"/>
  <c r="CF228" i="13"/>
  <c r="CB64" i="13"/>
  <c r="AC17" i="13"/>
  <c r="AY151" i="13"/>
  <c r="BJ223" i="13"/>
  <c r="BG173" i="13"/>
  <c r="AF97" i="13"/>
  <c r="AB149" i="13"/>
  <c r="AY101" i="13"/>
  <c r="BD225" i="13"/>
  <c r="BD80" i="13"/>
  <c r="BV33" i="13"/>
  <c r="BK93" i="13"/>
  <c r="D60" i="13" a="1"/>
  <c r="AX99" i="13"/>
  <c r="CI109" i="13"/>
  <c r="V8" i="13"/>
  <c r="CH138" i="13"/>
  <c r="G159" i="13" a="1"/>
  <c r="BS112" i="13"/>
  <c r="AA59" i="13"/>
  <c r="AL66" i="13"/>
  <c r="AS173" i="13"/>
  <c r="BJ79" i="13"/>
  <c r="BY35" i="13"/>
  <c r="AP79" i="13"/>
  <c r="CI230" i="13"/>
  <c r="U14" i="13"/>
  <c r="AC28" i="13"/>
  <c r="P80" i="13"/>
  <c r="CL139" i="13"/>
  <c r="J30" i="13" a="1"/>
  <c r="BW100" i="13"/>
  <c r="BO186" i="13"/>
  <c r="AT52" i="13"/>
  <c r="CC136" i="13"/>
  <c r="E220" i="13" a="1"/>
  <c r="M143" i="13" a="1"/>
  <c r="AW81" i="13"/>
  <c r="AE231" i="13"/>
  <c r="BT90" i="13"/>
  <c r="W36" i="13"/>
  <c r="BS53" i="13"/>
  <c r="BR138" i="13"/>
  <c r="U131" i="13"/>
  <c r="F226" i="13" a="1"/>
  <c r="AY192" i="13"/>
  <c r="AG77" i="13"/>
  <c r="AO139" i="13"/>
  <c r="N49" i="13"/>
  <c r="CC93" i="13"/>
  <c r="AG162" i="13"/>
  <c r="AS155" i="13"/>
  <c r="Q7" i="13"/>
  <c r="CC8" i="13"/>
  <c r="CD186" i="13"/>
  <c r="BN174" i="13"/>
  <c r="CM162" i="13"/>
  <c r="BE75" i="13"/>
  <c r="Y106" i="13"/>
  <c r="BZ205" i="13"/>
  <c r="AR143" i="13"/>
  <c r="AW132" i="13"/>
  <c r="CD217" i="13"/>
  <c r="AZ74" i="13"/>
  <c r="Y185" i="13"/>
  <c r="AH206" i="13"/>
  <c r="F228" i="13" a="1"/>
  <c r="J143" i="13" a="1"/>
  <c r="CF127" i="13"/>
  <c r="CH207" i="13"/>
  <c r="BL17" i="13"/>
  <c r="BL57" i="13"/>
  <c r="BC152" i="13"/>
  <c r="BX59" i="13"/>
  <c r="CL107" i="13"/>
  <c r="BC68" i="13"/>
  <c r="V125" i="13"/>
  <c r="AC150" i="13"/>
  <c r="AG76" i="13"/>
  <c r="AB51" i="13"/>
  <c r="BU168" i="13"/>
  <c r="CE134" i="13"/>
  <c r="T20" i="13"/>
  <c r="X101" i="13"/>
  <c r="AU130" i="13"/>
  <c r="BS91" i="13"/>
  <c r="M205" i="13" a="1"/>
  <c r="AR37" i="13"/>
  <c r="BT150" i="13"/>
  <c r="O217" i="13"/>
  <c r="CC153" i="13"/>
  <c r="CJ223" i="13"/>
  <c r="CC195" i="13"/>
  <c r="P209" i="13"/>
  <c r="W72" i="13"/>
  <c r="BU67" i="13"/>
  <c r="D105" i="13" a="1"/>
  <c r="AX95" i="13"/>
  <c r="AM147" i="13"/>
  <c r="AS107" i="13"/>
  <c r="AO227" i="13"/>
  <c r="AR53" i="13"/>
  <c r="BS124" i="13"/>
  <c r="BH228" i="13"/>
  <c r="AN215" i="13"/>
  <c r="Q119" i="13"/>
  <c r="BA50" i="13"/>
  <c r="AA228" i="13"/>
  <c r="BZ204" i="13"/>
  <c r="CG42" i="13"/>
  <c r="AS99" i="13"/>
  <c r="K166" i="13" a="1"/>
  <c r="AK184" i="13"/>
  <c r="AM143" i="13"/>
  <c r="BF138" i="13"/>
  <c r="CM51" i="13"/>
  <c r="AY23" i="13"/>
  <c r="R130" i="13"/>
  <c r="CB10" i="13"/>
  <c r="N215" i="13"/>
  <c r="I96" i="13" a="1"/>
  <c r="AR215" i="13"/>
  <c r="O45" i="13"/>
  <c r="L116" i="13" a="1"/>
  <c r="BP41" i="13"/>
  <c r="AX79" i="13"/>
  <c r="BE146" i="13"/>
  <c r="Z43" i="13"/>
  <c r="BY163" i="13"/>
  <c r="AQ116" i="13"/>
  <c r="AP74" i="13"/>
  <c r="AQ39" i="13"/>
  <c r="AS45" i="13"/>
  <c r="L149" i="13" a="1"/>
  <c r="BZ217" i="13"/>
  <c r="BJ63" i="13"/>
  <c r="CF154" i="13"/>
  <c r="AD178" i="13"/>
  <c r="AU129" i="13"/>
  <c r="BD89" i="13"/>
  <c r="F208" i="13" a="1"/>
  <c r="U213" i="13"/>
  <c r="BI68" i="13"/>
  <c r="W19" i="13"/>
  <c r="M102" i="13" a="1"/>
  <c r="F40" i="13" a="1"/>
  <c r="BM107" i="13"/>
  <c r="P109" i="13"/>
  <c r="CM81" i="13"/>
  <c r="AV96" i="13"/>
  <c r="S125" i="13"/>
  <c r="BB163" i="13"/>
  <c r="Q98" i="13"/>
  <c r="D174" i="13" a="1"/>
  <c r="CK202" i="13"/>
  <c r="BS102" i="13"/>
  <c r="AE109" i="13"/>
  <c r="R183" i="13"/>
  <c r="CD59" i="13"/>
  <c r="BF29" i="13"/>
  <c r="CC60" i="13"/>
  <c r="BO118" i="13"/>
  <c r="BW61" i="13"/>
  <c r="AS97" i="13"/>
  <c r="AW185" i="13"/>
  <c r="AZ87" i="13"/>
  <c r="AW196" i="13"/>
  <c r="BJ205" i="13"/>
  <c r="CA155" i="13"/>
  <c r="V158" i="13"/>
  <c r="AO57" i="13"/>
  <c r="BU105" i="13"/>
  <c r="AS7" i="13"/>
  <c r="BE29" i="13"/>
  <c r="CM193" i="13"/>
  <c r="BZ77" i="13"/>
  <c r="K111" i="13" a="1"/>
  <c r="AA222" i="13"/>
  <c r="X55" i="13"/>
  <c r="CB161" i="13"/>
  <c r="Q152" i="13"/>
  <c r="CF221" i="13"/>
  <c r="AE89" i="13"/>
  <c r="CC48" i="13"/>
  <c r="BQ85" i="13"/>
  <c r="CB167" i="13"/>
  <c r="E30" i="13" a="1"/>
  <c r="CC130" i="13"/>
  <c r="BB43" i="13"/>
  <c r="BG88" i="13"/>
  <c r="CB226" i="13"/>
  <c r="T204" i="13"/>
  <c r="BU202" i="13"/>
  <c r="BE26" i="13"/>
  <c r="BC171" i="13"/>
  <c r="CG33" i="13"/>
  <c r="X72" i="13"/>
  <c r="BE167" i="13"/>
  <c r="CH145" i="13"/>
  <c r="BF206" i="13"/>
  <c r="T221" i="13"/>
  <c r="S194" i="13"/>
  <c r="AZ190" i="13"/>
  <c r="CC201" i="13"/>
  <c r="BN16" i="13"/>
  <c r="K228" i="13" a="1"/>
  <c r="BO9" i="13"/>
  <c r="E66" i="13" a="1"/>
  <c r="AK215" i="13"/>
  <c r="BM179" i="13"/>
  <c r="AR193" i="13"/>
  <c r="BR222" i="13"/>
  <c r="Y43" i="13"/>
  <c r="BJ228" i="13"/>
  <c r="BS168" i="13"/>
  <c r="CB187" i="13"/>
  <c r="BT149" i="13"/>
  <c r="CA98" i="13"/>
  <c r="BS154" i="13"/>
  <c r="K155" i="13" a="1"/>
  <c r="BJ40" i="13"/>
  <c r="BU152" i="13"/>
  <c r="F225" i="13" a="1"/>
  <c r="CH195" i="13"/>
  <c r="BU228" i="13"/>
  <c r="AU170" i="13"/>
  <c r="CJ44" i="13"/>
  <c r="BD90" i="13"/>
  <c r="BT57" i="13"/>
  <c r="BT94" i="13"/>
  <c r="AV14" i="13"/>
  <c r="U138" i="13"/>
  <c r="D121" i="13" a="1"/>
  <c r="CA22" i="13"/>
  <c r="CA117" i="13"/>
  <c r="AD149" i="13"/>
  <c r="AV141" i="13"/>
  <c r="D86" i="13" a="1"/>
  <c r="BU199" i="13"/>
  <c r="AN143" i="13"/>
  <c r="AM31" i="13"/>
  <c r="AM211" i="13"/>
  <c r="BO76" i="13"/>
  <c r="P117" i="13"/>
  <c r="BM63" i="13"/>
  <c r="BM142" i="13"/>
  <c r="I212" i="13" a="1"/>
  <c r="AS165" i="13"/>
  <c r="BY209" i="13"/>
  <c r="F230" i="13" a="1"/>
  <c r="AO156" i="13"/>
  <c r="D168" i="13" a="1"/>
  <c r="BY110" i="13"/>
  <c r="AZ193" i="13"/>
  <c r="BX76" i="13"/>
  <c r="AU26" i="13"/>
  <c r="P118" i="13"/>
  <c r="AU52" i="13"/>
  <c r="BN148" i="13"/>
  <c r="CM96" i="13"/>
  <c r="BK89" i="13"/>
  <c r="CA84" i="13"/>
  <c r="CM157" i="13"/>
  <c r="CK134" i="13"/>
  <c r="R9" i="13"/>
  <c r="AY5" i="13"/>
  <c r="BG115" i="13"/>
  <c r="CJ211" i="13"/>
  <c r="AZ81" i="13"/>
  <c r="F139" i="13" a="1"/>
  <c r="BX102" i="13"/>
  <c r="D52" i="13" a="1"/>
  <c r="AY146" i="13"/>
  <c r="K217" i="13" a="1"/>
  <c r="AS101" i="13"/>
  <c r="BJ200" i="13"/>
  <c r="J231" i="13" a="1"/>
  <c r="G180" i="13" a="1"/>
  <c r="U98" i="13"/>
  <c r="BJ60" i="13"/>
  <c r="BH85" i="13"/>
  <c r="BI113" i="13"/>
  <c r="AF91" i="13"/>
  <c r="BV187" i="13"/>
  <c r="BI230" i="13"/>
  <c r="CI110" i="13"/>
  <c r="CL203" i="13"/>
  <c r="BK6" i="13"/>
  <c r="D206" i="13" a="1"/>
  <c r="CF7" i="13"/>
  <c r="CK104" i="13"/>
  <c r="AC162" i="13"/>
  <c r="AP62" i="13"/>
  <c r="CH34" i="13"/>
  <c r="AW125" i="13"/>
  <c r="BQ47" i="13"/>
  <c r="CM118" i="13"/>
  <c r="BX83" i="13"/>
  <c r="W213" i="13"/>
  <c r="CI213" i="13"/>
  <c r="CG9" i="13"/>
  <c r="L159" i="13" a="1"/>
  <c r="AH220" i="13"/>
  <c r="CM52" i="13"/>
  <c r="F163" i="13" a="1"/>
  <c r="E85" i="13" a="1"/>
  <c r="AF171" i="13"/>
  <c r="BJ27" i="13"/>
  <c r="Y108" i="13"/>
  <c r="BX98" i="13"/>
  <c r="I127" i="13" a="1"/>
  <c r="BZ211" i="13"/>
  <c r="AJ193" i="13"/>
  <c r="BP29" i="13"/>
  <c r="AH145" i="13"/>
  <c r="W135" i="13"/>
  <c r="BV110" i="13"/>
  <c r="BF8" i="13"/>
  <c r="BI175" i="13"/>
  <c r="M128" i="13" a="1"/>
  <c r="BQ179" i="13"/>
  <c r="AG51" i="13"/>
  <c r="AT98" i="13"/>
  <c r="CL155" i="13"/>
  <c r="AW193" i="13"/>
  <c r="AZ47" i="13"/>
  <c r="AA174" i="13"/>
  <c r="BA13" i="13"/>
  <c r="S140" i="13"/>
  <c r="BO208" i="13"/>
  <c r="BC99" i="13"/>
  <c r="AB94" i="13"/>
  <c r="AN20" i="13"/>
  <c r="CB20" i="13"/>
  <c r="BP22" i="13"/>
  <c r="CF153" i="13"/>
  <c r="BG43" i="13"/>
  <c r="BK186" i="13"/>
  <c r="BE15" i="13"/>
  <c r="AO118" i="13"/>
  <c r="BE152" i="13"/>
  <c r="F88" i="13" a="1"/>
  <c r="BD95" i="13"/>
  <c r="AP36" i="13"/>
  <c r="BH97" i="13"/>
  <c r="BG77" i="13"/>
  <c r="BD68" i="13"/>
  <c r="BJ224" i="13"/>
  <c r="BE231" i="13"/>
  <c r="BW179" i="13"/>
  <c r="BI9" i="13"/>
  <c r="CK102" i="13"/>
  <c r="AK50" i="13"/>
  <c r="BK181" i="13"/>
  <c r="L38" i="13" a="1"/>
  <c r="BF131" i="13"/>
  <c r="BC16" i="13"/>
  <c r="BG57" i="13"/>
  <c r="AV123" i="13"/>
  <c r="AI14" i="13"/>
  <c r="AW228" i="13"/>
  <c r="BH201" i="13"/>
  <c r="AW68" i="13"/>
  <c r="BV228" i="13"/>
  <c r="H151" i="13" a="1"/>
  <c r="BN218" i="13"/>
  <c r="AZ24" i="13"/>
  <c r="AD135" i="13"/>
  <c r="BG206" i="13"/>
  <c r="BQ80" i="13"/>
  <c r="AO197" i="13"/>
  <c r="CE209" i="13"/>
  <c r="CG66" i="13"/>
  <c r="BS79" i="13"/>
  <c r="T178" i="13"/>
  <c r="AF153" i="13"/>
  <c r="CG30" i="13"/>
  <c r="BB71" i="13"/>
  <c r="CD220" i="13"/>
  <c r="BX160" i="13"/>
  <c r="BG182" i="13"/>
  <c r="M129" i="13" a="1"/>
  <c r="AO144" i="13"/>
  <c r="CL216" i="13"/>
  <c r="BD123" i="13"/>
  <c r="BN33" i="13"/>
  <c r="CE63" i="13"/>
  <c r="BA70" i="13"/>
  <c r="BA36" i="13"/>
  <c r="BK148" i="13"/>
  <c r="CA219" i="13"/>
  <c r="Z150" i="13"/>
  <c r="BR96" i="13"/>
  <c r="AA175" i="13"/>
  <c r="BS31" i="13"/>
  <c r="AL225" i="13"/>
  <c r="BM47" i="13"/>
  <c r="CJ226" i="13"/>
  <c r="BR54" i="13"/>
  <c r="Y141" i="13"/>
  <c r="AF29" i="13"/>
  <c r="CL141" i="13"/>
  <c r="AE44" i="13"/>
  <c r="X118" i="13"/>
  <c r="BS119" i="13"/>
  <c r="CM86" i="13"/>
  <c r="BG72" i="13"/>
  <c r="BZ122" i="13"/>
  <c r="T170" i="13"/>
  <c r="BO92" i="13"/>
  <c r="AF53" i="13"/>
  <c r="BS30" i="13"/>
  <c r="AW107" i="13"/>
  <c r="F173" i="13" a="1"/>
  <c r="BA17" i="13"/>
  <c r="BY112" i="13"/>
  <c r="J96" i="13" a="1"/>
  <c r="AX74" i="13"/>
  <c r="P149" i="13"/>
  <c r="CC230" i="13"/>
  <c r="BP85" i="13"/>
  <c r="CE57" i="13"/>
  <c r="CA26" i="13"/>
  <c r="BU92" i="13"/>
  <c r="BZ92" i="13"/>
  <c r="AM119" i="13"/>
  <c r="AR87" i="13"/>
  <c r="AV231" i="13"/>
  <c r="AJ137" i="13"/>
  <c r="AN104" i="13"/>
  <c r="BI34" i="13"/>
  <c r="AD99" i="13"/>
  <c r="BK91" i="13"/>
  <c r="AJ122" i="13"/>
  <c r="BO54" i="13"/>
  <c r="AP199" i="13"/>
  <c r="CI92" i="13"/>
  <c r="AY80" i="13"/>
  <c r="CB170" i="13"/>
  <c r="AI27" i="13"/>
  <c r="AW120" i="13"/>
  <c r="AR48" i="13"/>
  <c r="AV91" i="13"/>
  <c r="AZ19" i="13"/>
  <c r="BD34" i="13"/>
  <c r="AG64" i="13"/>
  <c r="BP40" i="13"/>
  <c r="AR164" i="13"/>
  <c r="AX111" i="13"/>
  <c r="M192" i="13" a="1"/>
  <c r="J119" i="13" a="1"/>
  <c r="AU167" i="13"/>
  <c r="AL162" i="13"/>
  <c r="BT189" i="13"/>
  <c r="AN121" i="13"/>
  <c r="BW89" i="13"/>
  <c r="CK197" i="13"/>
  <c r="AN88" i="13"/>
  <c r="AH194" i="13"/>
  <c r="BD14" i="13"/>
  <c r="BI120" i="13"/>
  <c r="W77" i="13"/>
  <c r="BI167" i="13"/>
  <c r="AA70" i="13"/>
  <c r="CF176" i="13"/>
  <c r="BN192" i="13"/>
  <c r="CG40" i="13"/>
  <c r="AX219" i="13"/>
  <c r="BK45" i="13"/>
  <c r="CE156" i="13"/>
  <c r="AR46" i="13"/>
  <c r="Y62" i="13"/>
  <c r="CE32" i="13"/>
  <c r="BE208" i="13"/>
  <c r="K164" i="13" a="1"/>
  <c r="AX147" i="13"/>
  <c r="AP124" i="13"/>
  <c r="BO136" i="13"/>
  <c r="AR25" i="13"/>
  <c r="BJ110" i="13"/>
  <c r="AF148" i="13"/>
  <c r="W25" i="13"/>
  <c r="BT98" i="13"/>
  <c r="CI154" i="13"/>
  <c r="AU157" i="13"/>
  <c r="BF218" i="13"/>
  <c r="BH96" i="13"/>
  <c r="CE195" i="13"/>
  <c r="AP103" i="13"/>
  <c r="F114" i="13" a="1"/>
  <c r="CB77" i="13"/>
  <c r="Z206" i="13"/>
  <c r="G110" i="13" a="1"/>
  <c r="BT152" i="13"/>
  <c r="AU77" i="13"/>
  <c r="L18" i="13" a="1"/>
  <c r="T196" i="13"/>
  <c r="Q225" i="13"/>
  <c r="CF77" i="13"/>
  <c r="BO132" i="13"/>
  <c r="W144" i="13"/>
  <c r="BJ174" i="13"/>
  <c r="BS110" i="13"/>
  <c r="BV207" i="13"/>
  <c r="CM77" i="13"/>
  <c r="BG81" i="13"/>
  <c r="BD154" i="13"/>
  <c r="BZ8" i="13"/>
  <c r="BD161" i="13"/>
  <c r="BN140" i="13"/>
  <c r="BE212" i="13"/>
  <c r="BP200" i="13"/>
  <c r="BF89" i="13"/>
  <c r="AU76" i="13"/>
  <c r="AO6" i="13"/>
  <c r="AV82" i="13"/>
  <c r="CK14" i="13"/>
  <c r="AL198" i="13"/>
  <c r="BT220" i="13"/>
  <c r="BS17" i="13"/>
  <c r="Y140" i="13"/>
  <c r="BK132" i="13"/>
  <c r="X154" i="13"/>
  <c r="X226" i="13"/>
  <c r="CM56" i="13"/>
  <c r="BQ120" i="13"/>
  <c r="R141" i="13"/>
  <c r="CL95" i="13"/>
  <c r="BP156" i="13"/>
  <c r="AQ123" i="13"/>
  <c r="AU89" i="13"/>
  <c r="D193" i="13" a="1"/>
  <c r="BM177" i="13"/>
  <c r="CF126" i="13"/>
  <c r="T122" i="13"/>
  <c r="Q188" i="13"/>
  <c r="CG222" i="13"/>
  <c r="AN59" i="13"/>
  <c r="F108" i="13" a="1"/>
  <c r="F95" i="13" a="1"/>
  <c r="AB207" i="13"/>
  <c r="Q29" i="13"/>
  <c r="BQ195" i="13"/>
  <c r="E113" i="13" a="1"/>
  <c r="BO222" i="13"/>
  <c r="AD98" i="13"/>
  <c r="CD32" i="13"/>
  <c r="BO57" i="13"/>
  <c r="AD148" i="13"/>
  <c r="CA39" i="13"/>
  <c r="BG30" i="13"/>
  <c r="BP139" i="13"/>
  <c r="BP176" i="13"/>
  <c r="BR76" i="13"/>
  <c r="BF13" i="13"/>
  <c r="BN186" i="13"/>
  <c r="AF25" i="13"/>
  <c r="CK225" i="13"/>
  <c r="CD95" i="13"/>
  <c r="BX181" i="13"/>
  <c r="AA202" i="13"/>
  <c r="N82" i="13"/>
  <c r="Q79" i="13"/>
  <c r="T172" i="13"/>
  <c r="Z5" i="13"/>
  <c r="BB185" i="13"/>
  <c r="AX174" i="13"/>
  <c r="AE20" i="13"/>
  <c r="AO191" i="13"/>
  <c r="F107" i="13" a="1"/>
  <c r="BR86" i="13"/>
  <c r="BL215" i="13"/>
  <c r="AT21" i="13"/>
  <c r="CK28" i="13"/>
  <c r="BI180" i="13"/>
  <c r="AB197" i="13"/>
  <c r="CG169" i="13"/>
  <c r="AJ165" i="13"/>
  <c r="BE119" i="13"/>
  <c r="CM206" i="13"/>
  <c r="BC63" i="13"/>
  <c r="BN187" i="13"/>
  <c r="AA74" i="13"/>
  <c r="AS212" i="13"/>
  <c r="AU201" i="13"/>
  <c r="U48" i="13"/>
  <c r="AL96" i="13"/>
  <c r="CM95" i="13"/>
  <c r="CD41" i="13"/>
  <c r="AU19" i="13"/>
  <c r="BT130" i="13"/>
  <c r="BL127" i="13"/>
  <c r="G69" i="13" a="1"/>
  <c r="BJ192" i="13"/>
  <c r="BK52" i="13"/>
  <c r="CD225" i="13"/>
  <c r="BC176" i="13"/>
  <c r="AF32" i="13"/>
  <c r="H227" i="13" a="1"/>
  <c r="I190" i="13" a="1"/>
  <c r="AQ108" i="13"/>
  <c r="BV176" i="13"/>
  <c r="CK88" i="13"/>
  <c r="H210" i="13" a="1"/>
  <c r="AQ194" i="13"/>
  <c r="I185" i="13" a="1"/>
  <c r="BZ209" i="13"/>
  <c r="G228" i="13" a="1"/>
  <c r="BR198" i="13"/>
  <c r="BD179" i="13"/>
  <c r="O107" i="13"/>
  <c r="BS81" i="13"/>
  <c r="CC148" i="13"/>
  <c r="AU84" i="13"/>
  <c r="CL44" i="13"/>
  <c r="E214" i="13" a="1"/>
  <c r="BD87" i="13"/>
  <c r="BE41" i="13"/>
  <c r="BG200" i="13"/>
  <c r="BW23" i="13"/>
  <c r="E134" i="13" a="1"/>
  <c r="M177" i="13" a="1"/>
  <c r="X212" i="13"/>
  <c r="S199" i="13"/>
  <c r="BG178" i="13"/>
  <c r="P154" i="13"/>
  <c r="V183" i="13"/>
  <c r="CD211" i="13"/>
  <c r="BU133" i="13"/>
  <c r="AX98" i="13"/>
  <c r="CE66" i="13"/>
  <c r="CE87" i="13"/>
  <c r="BE192" i="13"/>
  <c r="BS192" i="13"/>
  <c r="CL172" i="13"/>
  <c r="CB89" i="13"/>
  <c r="AS37" i="13"/>
  <c r="AV216" i="13"/>
  <c r="X29" i="13"/>
  <c r="AW16" i="13"/>
  <c r="CA204" i="13"/>
  <c r="BN42" i="13"/>
  <c r="BW67" i="13"/>
  <c r="G103" i="13" a="1"/>
  <c r="CK212" i="13"/>
  <c r="CE105" i="13"/>
  <c r="BA86" i="13"/>
  <c r="AM183" i="13"/>
  <c r="CB22" i="13"/>
  <c r="CG179" i="13"/>
  <c r="BC215" i="13"/>
  <c r="Y212" i="13"/>
  <c r="CA210" i="13"/>
  <c r="F53" i="13" a="1"/>
  <c r="AF55" i="13"/>
  <c r="AZ10" i="13"/>
  <c r="AU21" i="13"/>
  <c r="AV201" i="13"/>
  <c r="S53" i="13"/>
  <c r="BN164" i="13"/>
  <c r="CG37" i="13"/>
  <c r="V150" i="13"/>
  <c r="T125" i="13"/>
  <c r="BP147" i="13"/>
  <c r="P78" i="13"/>
  <c r="AX112" i="13"/>
  <c r="BT168" i="13"/>
  <c r="D49" i="13" a="1"/>
  <c r="BI128" i="13"/>
  <c r="CK61" i="13"/>
  <c r="BF198" i="13"/>
  <c r="E100" i="13" a="1"/>
  <c r="AS162" i="13"/>
  <c r="AI65" i="13"/>
  <c r="AO220" i="13"/>
  <c r="BW180" i="13"/>
  <c r="AH134" i="13"/>
  <c r="AX84" i="13"/>
  <c r="BX203" i="13"/>
  <c r="AG70" i="13"/>
  <c r="AR227" i="13"/>
  <c r="BN91" i="13"/>
  <c r="AS150" i="13"/>
  <c r="CE109" i="13"/>
  <c r="N46" i="13"/>
  <c r="AR62" i="13"/>
  <c r="AV69" i="13"/>
  <c r="U164" i="13"/>
  <c r="AJ109" i="13"/>
  <c r="BS189" i="13"/>
  <c r="CD81" i="13"/>
  <c r="AS85" i="13"/>
  <c r="CL71" i="13"/>
  <c r="AU108" i="13"/>
  <c r="BQ202" i="13"/>
  <c r="Z197" i="13"/>
  <c r="AW46" i="13"/>
  <c r="BR210" i="13"/>
  <c r="BM20" i="13"/>
  <c r="BQ187" i="13"/>
  <c r="AN89" i="13"/>
  <c r="U173" i="13"/>
  <c r="V225" i="13"/>
  <c r="BT9" i="13"/>
  <c r="AB55" i="13"/>
  <c r="D199" i="13" a="1"/>
  <c r="BU162" i="13"/>
  <c r="BB48" i="13"/>
  <c r="Q134" i="13"/>
  <c r="CD83" i="13"/>
  <c r="CG32" i="13"/>
  <c r="AH225" i="13"/>
  <c r="BL175" i="13"/>
  <c r="AR47" i="13"/>
  <c r="BE203" i="13"/>
  <c r="D90" i="13" a="1"/>
  <c r="AK97" i="13"/>
  <c r="M154" i="13" a="1"/>
  <c r="T135" i="13"/>
  <c r="BS222" i="13"/>
  <c r="AG16" i="13"/>
  <c r="G146" i="13" a="1"/>
  <c r="L147" i="13" a="1"/>
  <c r="BN90" i="13"/>
  <c r="AG120" i="13"/>
  <c r="BH157" i="13"/>
  <c r="Q47" i="13"/>
  <c r="CG151" i="13"/>
  <c r="T207" i="13"/>
  <c r="BQ177" i="13"/>
  <c r="AI101" i="13"/>
  <c r="P143" i="13"/>
  <c r="BS172" i="13"/>
  <c r="CC16" i="13"/>
  <c r="BV86" i="13"/>
  <c r="BE209" i="13"/>
  <c r="BD221" i="13"/>
  <c r="BU101" i="13"/>
  <c r="AC189" i="13"/>
  <c r="BL222" i="13"/>
  <c r="Q59" i="13"/>
  <c r="CB134" i="13"/>
  <c r="L137" i="13" a="1"/>
  <c r="AT205" i="13"/>
  <c r="AA77" i="13"/>
  <c r="BY205" i="13"/>
  <c r="CD156" i="13"/>
  <c r="BR68" i="13"/>
  <c r="W129" i="13"/>
  <c r="BS157" i="13"/>
  <c r="U187" i="13"/>
  <c r="AM104" i="13"/>
  <c r="BR38" i="13"/>
  <c r="AK207" i="13"/>
  <c r="BK12" i="13"/>
  <c r="CE23" i="13"/>
  <c r="AP180" i="13"/>
  <c r="BE37" i="13"/>
  <c r="BF52" i="13"/>
  <c r="BM92" i="13"/>
  <c r="BA145" i="13"/>
  <c r="BS118" i="13"/>
  <c r="BK113" i="13"/>
  <c r="CB133" i="13"/>
  <c r="Q24" i="13"/>
  <c r="BF76" i="13"/>
  <c r="CD175" i="13"/>
  <c r="BM61" i="13"/>
  <c r="Q28" i="13"/>
  <c r="BJ16" i="13"/>
  <c r="AQ197" i="13"/>
  <c r="BH160" i="13"/>
  <c r="AN109" i="13"/>
  <c r="BP219" i="13"/>
  <c r="BB91" i="13"/>
  <c r="CH76" i="13"/>
  <c r="AO22" i="13"/>
  <c r="AF202" i="13"/>
  <c r="AB201" i="13"/>
  <c r="CH185" i="13"/>
  <c r="BE145" i="13"/>
  <c r="AO216" i="13"/>
  <c r="CD19" i="13"/>
  <c r="G143" i="13" a="1"/>
  <c r="AO114" i="13"/>
  <c r="CG102" i="13"/>
  <c r="CI136" i="13"/>
  <c r="BP191" i="13"/>
  <c r="V202" i="13"/>
  <c r="CJ47" i="13"/>
  <c r="R124" i="13"/>
  <c r="BC103" i="13"/>
  <c r="Q159" i="13"/>
  <c r="BY39" i="13"/>
  <c r="AD154" i="13"/>
  <c r="AZ93" i="13"/>
  <c r="BV65" i="13"/>
  <c r="CL131" i="13"/>
  <c r="AV164" i="13"/>
  <c r="R10" i="13"/>
  <c r="J218" i="13" a="1"/>
  <c r="AK189" i="13"/>
  <c r="BX107" i="13"/>
  <c r="AQ87" i="13"/>
  <c r="BN50" i="13"/>
  <c r="BS121" i="13"/>
  <c r="AB214" i="13"/>
  <c r="S185" i="13"/>
  <c r="AA62" i="13"/>
  <c r="M22" i="13" a="1"/>
  <c r="CH101" i="13"/>
  <c r="F104" i="13" a="1"/>
  <c r="AV189" i="13"/>
  <c r="AI45" i="13"/>
  <c r="K211" i="13" a="1"/>
  <c r="CK185" i="13"/>
  <c r="AR140" i="13"/>
  <c r="BT113" i="13"/>
  <c r="AU58" i="13"/>
  <c r="I11" i="13" a="1"/>
  <c r="S152" i="13"/>
  <c r="BT24" i="13"/>
  <c r="H137" i="13" a="1"/>
  <c r="AG170" i="13"/>
  <c r="BM130" i="13"/>
  <c r="BW206" i="13"/>
  <c r="CJ38" i="13"/>
  <c r="BD62" i="13"/>
  <c r="L49" i="13" a="1"/>
  <c r="CL10" i="13"/>
  <c r="H116" i="13" a="1"/>
  <c r="AQ49" i="13"/>
  <c r="R85" i="13"/>
  <c r="Y193" i="13"/>
  <c r="CH144" i="13"/>
  <c r="R125" i="13"/>
  <c r="AI143" i="13"/>
  <c r="AG34" i="13"/>
  <c r="I86" i="13" a="1"/>
  <c r="BZ103" i="13"/>
  <c r="CJ158" i="13"/>
  <c r="AJ14" i="13"/>
  <c r="Y192" i="13"/>
  <c r="BA183" i="13"/>
  <c r="BG153" i="13"/>
  <c r="CB69" i="13"/>
  <c r="AN118" i="13"/>
  <c r="AB23" i="13"/>
  <c r="M65" i="13" a="1"/>
  <c r="M118" i="13" a="1"/>
  <c r="AM82" i="13"/>
  <c r="N99" i="13"/>
  <c r="AY141" i="13"/>
  <c r="AY63" i="13"/>
  <c r="P95" i="13"/>
  <c r="CK162" i="13"/>
  <c r="AM98" i="13"/>
  <c r="BY40" i="13"/>
  <c r="BK197" i="13"/>
  <c r="BX58" i="13"/>
  <c r="BH140" i="13"/>
  <c r="BK185" i="13"/>
  <c r="AV176" i="13"/>
  <c r="E164" i="13" a="1"/>
  <c r="BD88" i="13"/>
  <c r="N179" i="13"/>
  <c r="AV126" i="13"/>
  <c r="S16" i="13"/>
  <c r="BM82" i="13"/>
  <c r="BK184" i="13"/>
  <c r="CM66" i="13"/>
  <c r="V164" i="13"/>
  <c r="CH67" i="13"/>
  <c r="BP229" i="13"/>
  <c r="BJ159" i="13"/>
  <c r="AR120" i="13"/>
  <c r="AS79" i="13"/>
  <c r="CD207" i="13"/>
  <c r="CE127" i="13"/>
  <c r="N170" i="13"/>
  <c r="AX116" i="13"/>
  <c r="BG160" i="13"/>
  <c r="AZ114" i="13"/>
  <c r="CF120" i="13"/>
  <c r="BB18" i="13"/>
  <c r="Q138" i="13"/>
  <c r="AW33" i="13"/>
  <c r="AB91" i="13"/>
  <c r="BA172" i="13"/>
  <c r="BK229" i="13"/>
  <c r="N57" i="13"/>
  <c r="BX176" i="13"/>
  <c r="AD229" i="13"/>
  <c r="G31" i="13" a="1"/>
  <c r="S131" i="13"/>
  <c r="F45" i="13" a="1"/>
  <c r="BY29" i="13"/>
  <c r="AD146" i="13"/>
  <c r="W225" i="13"/>
  <c r="BL115" i="13"/>
  <c r="AV204" i="13"/>
  <c r="BH48" i="13"/>
  <c r="U113" i="13"/>
  <c r="S97" i="13"/>
  <c r="AF68" i="13"/>
  <c r="H31" i="13" a="1"/>
  <c r="AG133" i="13"/>
  <c r="K145" i="13" a="1"/>
  <c r="BK10" i="13"/>
  <c r="BG27" i="13"/>
  <c r="CG210" i="13"/>
  <c r="AJ142" i="13"/>
  <c r="BS59" i="13"/>
  <c r="BO82" i="13"/>
  <c r="CL57" i="13"/>
  <c r="CB48" i="13"/>
  <c r="AY217" i="13"/>
  <c r="D58" i="13" a="1"/>
  <c r="BG121" i="13"/>
  <c r="N203" i="13"/>
  <c r="BS73" i="13"/>
  <c r="E213" i="13" a="1"/>
  <c r="CC97" i="13"/>
  <c r="CA18" i="13"/>
  <c r="AY20" i="13"/>
  <c r="AO146" i="13"/>
  <c r="BG123" i="13"/>
  <c r="BF196" i="13"/>
  <c r="BE6" i="13"/>
  <c r="BJ89" i="13"/>
  <c r="Q41" i="13"/>
  <c r="CJ166" i="13"/>
  <c r="CJ143" i="13"/>
  <c r="AG15" i="13"/>
  <c r="AU165" i="13"/>
  <c r="BP126" i="13"/>
  <c r="V6" i="13"/>
  <c r="AK129" i="13"/>
  <c r="M150" i="13" a="1"/>
  <c r="K45" i="13" a="1"/>
  <c r="L138" i="13" a="1"/>
  <c r="AO14" i="13"/>
  <c r="CK105" i="13"/>
  <c r="BR26" i="13"/>
  <c r="O218" i="13"/>
  <c r="AH15" i="13"/>
  <c r="BK42" i="13"/>
  <c r="D136" i="13" a="1"/>
  <c r="AI157" i="13"/>
  <c r="CL127" i="13"/>
  <c r="AV60" i="13"/>
  <c r="CH124" i="13"/>
  <c r="BL53" i="13"/>
  <c r="BT143" i="13"/>
  <c r="Q95" i="13"/>
  <c r="BS94" i="13"/>
  <c r="AR57" i="13"/>
  <c r="AX64" i="13"/>
  <c r="AE101" i="13"/>
  <c r="AX190" i="13"/>
  <c r="U17" i="13"/>
  <c r="BT107" i="13"/>
  <c r="BN181" i="13"/>
  <c r="Q220" i="13"/>
  <c r="AV37" i="13"/>
  <c r="AI118" i="13"/>
  <c r="AF79" i="13"/>
  <c r="AA204" i="13"/>
  <c r="AF147" i="13"/>
  <c r="BW177" i="13"/>
  <c r="BK191" i="13"/>
  <c r="AZ53" i="13"/>
  <c r="BC96" i="13"/>
  <c r="M7" i="13" a="1"/>
  <c r="BL155" i="13"/>
  <c r="CL175" i="13"/>
  <c r="BR202" i="13"/>
  <c r="AA156" i="13"/>
  <c r="AG111" i="13"/>
  <c r="J213" i="13" a="1"/>
  <c r="BU170" i="13"/>
  <c r="U18" i="13"/>
  <c r="BT108" i="13"/>
  <c r="CG130" i="13"/>
  <c r="AF88" i="13"/>
  <c r="AC169" i="13"/>
  <c r="S31" i="13"/>
  <c r="CG19" i="13"/>
  <c r="AT103" i="13"/>
  <c r="AZ100" i="13"/>
  <c r="AG98" i="13"/>
  <c r="BI13" i="13"/>
  <c r="P205" i="13"/>
  <c r="AB119" i="13"/>
  <c r="H7" i="13" a="1"/>
  <c r="BN71" i="13"/>
  <c r="BP75" i="13"/>
  <c r="BK129" i="13"/>
  <c r="BD108" i="13"/>
  <c r="AO91" i="13"/>
  <c r="BQ141" i="13"/>
  <c r="BY229" i="13"/>
  <c r="Z167" i="13"/>
  <c r="BU167" i="13"/>
  <c r="M134" i="13" a="1"/>
  <c r="AL176" i="13"/>
  <c r="CB107" i="13"/>
  <c r="AH204" i="13"/>
  <c r="AM27" i="13"/>
  <c r="BR132" i="13"/>
  <c r="AQ38" i="13"/>
  <c r="BT52" i="13"/>
  <c r="CA68" i="13"/>
  <c r="AJ78" i="13"/>
  <c r="BD157" i="13"/>
  <c r="BQ101" i="13"/>
  <c r="AZ125" i="13"/>
  <c r="CI131" i="13"/>
  <c r="BZ16" i="13"/>
  <c r="X24" i="13"/>
  <c r="AO99" i="13"/>
  <c r="AW186" i="13"/>
  <c r="AY124" i="13"/>
  <c r="I161" i="13" a="1"/>
  <c r="U97" i="13"/>
  <c r="BQ17" i="13"/>
  <c r="BL56" i="13"/>
  <c r="BP207" i="13"/>
  <c r="CK205" i="13"/>
  <c r="E64" i="13" a="1"/>
  <c r="O67" i="13"/>
  <c r="BQ87" i="13"/>
  <c r="G229" i="13" a="1"/>
  <c r="AI211" i="13"/>
  <c r="CI181" i="13"/>
  <c r="CA111" i="13"/>
  <c r="AQ228" i="13"/>
  <c r="CK143" i="13"/>
  <c r="BV61" i="13"/>
  <c r="T56" i="13"/>
  <c r="BC218" i="13"/>
  <c r="S15" i="13"/>
  <c r="CI7" i="13"/>
  <c r="I56" i="13" a="1"/>
  <c r="AX137" i="13"/>
  <c r="AT99" i="13"/>
  <c r="BP30" i="13"/>
  <c r="Z86" i="13"/>
  <c r="BW187" i="13"/>
  <c r="D112" i="13" a="1"/>
  <c r="BR20" i="13"/>
  <c r="BR157" i="13"/>
  <c r="AB158" i="13"/>
  <c r="BJ117" i="13"/>
  <c r="BW214" i="13"/>
  <c r="AQ171" i="13"/>
  <c r="CD148" i="13"/>
  <c r="BP138" i="13"/>
  <c r="M209" i="13" a="1"/>
  <c r="AB70" i="13"/>
  <c r="BY183" i="13"/>
  <c r="R211" i="13"/>
  <c r="AQ36" i="13"/>
  <c r="E49" i="13" a="1"/>
  <c r="T39" i="13"/>
  <c r="BF220" i="13"/>
  <c r="O95" i="13"/>
  <c r="AB50" i="13"/>
  <c r="BO215" i="13"/>
  <c r="BG70" i="13"/>
  <c r="AT175" i="13"/>
  <c r="CF146" i="13"/>
  <c r="CM74" i="13"/>
  <c r="G16" i="13" a="1"/>
  <c r="D223" i="13" a="1"/>
  <c r="M61" i="13" a="1"/>
  <c r="BI146" i="13"/>
  <c r="BG202" i="13"/>
  <c r="CJ170" i="13"/>
  <c r="AR228" i="13"/>
  <c r="CE100" i="13"/>
  <c r="R169" i="13"/>
  <c r="AM95" i="13"/>
  <c r="AO72" i="13"/>
  <c r="AX128" i="13"/>
  <c r="CL81" i="13"/>
  <c r="X140" i="13"/>
  <c r="AP226" i="13"/>
  <c r="K55" i="13" a="1"/>
  <c r="BA80" i="13"/>
  <c r="BT217" i="13"/>
  <c r="AH11" i="13"/>
  <c r="AI196" i="13"/>
  <c r="AO135" i="13"/>
  <c r="BQ215" i="13"/>
  <c r="Q183" i="13"/>
  <c r="CE55" i="13"/>
  <c r="BD56" i="13"/>
  <c r="AH189" i="13"/>
  <c r="BQ28" i="13"/>
  <c r="AY190" i="13"/>
  <c r="BA177" i="13"/>
  <c r="L85" i="13" a="1"/>
  <c r="Z50" i="13"/>
  <c r="AG203" i="13"/>
  <c r="BW221" i="13"/>
  <c r="D67" i="13" a="1"/>
  <c r="BG71" i="13"/>
  <c r="CC142" i="13"/>
  <c r="BY50" i="13"/>
  <c r="BU212" i="13"/>
  <c r="BQ209" i="13"/>
  <c r="CK29" i="13"/>
  <c r="AC184" i="13"/>
  <c r="BE11" i="13"/>
  <c r="BI161" i="13"/>
  <c r="AW38" i="13"/>
  <c r="CL179" i="13"/>
  <c r="CD33" i="13"/>
  <c r="BL121" i="13"/>
  <c r="AN108" i="13"/>
  <c r="BO130" i="13"/>
  <c r="BD59" i="13"/>
  <c r="BB194" i="13"/>
  <c r="BQ102" i="13"/>
  <c r="X84" i="13"/>
  <c r="BX92" i="13"/>
  <c r="BF102" i="13"/>
  <c r="CA147" i="13"/>
  <c r="AL149" i="13"/>
  <c r="BF169" i="13"/>
  <c r="CD9" i="13"/>
  <c r="BB54" i="13"/>
  <c r="AO66" i="13"/>
  <c r="CJ6" i="13"/>
  <c r="BS128" i="13"/>
  <c r="BI222" i="13"/>
  <c r="CB9" i="13"/>
  <c r="D6" i="13" a="1"/>
  <c r="BY26" i="13"/>
  <c r="AA193" i="13"/>
  <c r="BN28" i="13"/>
  <c r="AS166" i="13"/>
  <c r="BZ21" i="13"/>
  <c r="BA94" i="13"/>
  <c r="BE226" i="13"/>
  <c r="BV158" i="13"/>
  <c r="AT197" i="13"/>
  <c r="L181" i="13" a="1"/>
  <c r="AG226" i="13"/>
  <c r="BF88" i="13"/>
  <c r="AO219" i="13"/>
  <c r="BF226" i="13"/>
  <c r="AU63" i="13"/>
  <c r="BM80" i="13"/>
  <c r="AK193" i="13"/>
  <c r="AD143" i="13"/>
  <c r="BQ96" i="13"/>
  <c r="AY116" i="13"/>
  <c r="AG9" i="13"/>
  <c r="BH106" i="13"/>
  <c r="AM169" i="13"/>
  <c r="BN115" i="13"/>
  <c r="BZ93" i="13"/>
  <c r="K126" i="13" a="1"/>
  <c r="BT157" i="13"/>
  <c r="AV15" i="13"/>
  <c r="P230" i="13"/>
  <c r="AS19" i="13"/>
  <c r="AS27" i="13"/>
  <c r="G113" i="13" a="1"/>
  <c r="CM214" i="13"/>
  <c r="BZ36" i="13"/>
  <c r="V100" i="13"/>
  <c r="BV221" i="13"/>
  <c r="BI57" i="13"/>
  <c r="G214" i="13" a="1"/>
  <c r="AS132" i="13"/>
  <c r="CM110" i="13"/>
  <c r="J192" i="13" a="1"/>
  <c r="AV42" i="13"/>
  <c r="Q82" i="13"/>
  <c r="AP97" i="13"/>
  <c r="BW163" i="13"/>
  <c r="L108" i="13" a="1"/>
  <c r="AQ166" i="13"/>
  <c r="P128" i="13"/>
  <c r="CB179" i="13"/>
  <c r="CE58" i="13"/>
  <c r="CI118" i="13"/>
  <c r="BO109" i="13"/>
  <c r="AV145" i="13"/>
  <c r="CK220" i="13"/>
  <c r="BW225" i="13"/>
  <c r="AQ14" i="13"/>
  <c r="CI156" i="13"/>
  <c r="CD76" i="13"/>
  <c r="CE74" i="13"/>
  <c r="BK41" i="13"/>
  <c r="J48" i="13" a="1"/>
  <c r="BY42" i="13"/>
  <c r="AL53" i="13"/>
  <c r="CI108" i="13"/>
  <c r="AB183" i="13"/>
  <c r="BL195" i="13"/>
  <c r="BZ6" i="13"/>
  <c r="BQ174" i="13"/>
  <c r="CE101" i="13"/>
  <c r="CK103" i="13"/>
  <c r="H101" i="13" a="1"/>
  <c r="AZ26" i="13"/>
  <c r="AL203" i="13"/>
  <c r="CI24" i="13"/>
  <c r="AL75" i="13"/>
  <c r="BQ13" i="13"/>
  <c r="CM168" i="13"/>
  <c r="V197" i="13"/>
  <c r="AQ163" i="13"/>
  <c r="CB14" i="13"/>
  <c r="BT33" i="13"/>
  <c r="BH169" i="13"/>
  <c r="BJ206" i="13"/>
  <c r="E79" i="13" a="1"/>
  <c r="E50" i="13" a="1"/>
  <c r="AP115" i="13"/>
  <c r="BB103" i="13"/>
  <c r="BV229" i="13"/>
  <c r="AO160" i="13"/>
  <c r="AM53" i="13"/>
  <c r="BR6" i="13"/>
  <c r="BC203" i="13"/>
  <c r="BM217" i="13"/>
  <c r="CB142" i="13"/>
  <c r="CJ5" i="13"/>
  <c r="BL9" i="13"/>
  <c r="CD67" i="13"/>
  <c r="V14" i="13"/>
  <c r="V130" i="13"/>
  <c r="BK75" i="13"/>
  <c r="AL205" i="13"/>
  <c r="BC159" i="13"/>
  <c r="J175" i="13" a="1"/>
  <c r="AK223" i="13"/>
  <c r="AU40" i="13"/>
  <c r="BC173" i="13"/>
  <c r="CL178" i="13"/>
  <c r="CC172" i="13"/>
  <c r="CD169" i="13"/>
  <c r="AO230" i="13"/>
  <c r="BU10" i="13"/>
  <c r="BB82" i="13"/>
  <c r="BF39" i="13"/>
  <c r="BD212" i="13"/>
  <c r="AW30" i="13"/>
  <c r="X210" i="13"/>
  <c r="O65" i="13"/>
  <c r="CF160" i="13"/>
  <c r="Y35" i="13"/>
  <c r="BE96" i="13"/>
  <c r="BK94" i="13"/>
  <c r="BB109" i="13"/>
  <c r="CK26" i="13"/>
  <c r="BY199" i="13"/>
  <c r="AU172" i="13"/>
  <c r="CF163" i="13"/>
  <c r="BI196" i="13"/>
  <c r="CL135" i="13"/>
  <c r="CF152" i="13"/>
  <c r="V112" i="13"/>
  <c r="M89" i="13" a="1"/>
  <c r="AB204" i="13"/>
  <c r="H167" i="13" a="1"/>
  <c r="AG144" i="13"/>
  <c r="AI99" i="13"/>
  <c r="AR76" i="13"/>
  <c r="AF54" i="13"/>
  <c r="BY195" i="13"/>
  <c r="X70" i="13"/>
  <c r="CG45" i="13"/>
  <c r="BA126" i="13"/>
  <c r="AB85" i="13"/>
  <c r="AR231" i="13"/>
  <c r="N53" i="13"/>
  <c r="BC183" i="13"/>
  <c r="AN212" i="13"/>
  <c r="CH231" i="13"/>
  <c r="AW130" i="13"/>
  <c r="CL157" i="13"/>
  <c r="CI121" i="13"/>
  <c r="BZ195" i="13"/>
  <c r="CG184" i="13"/>
  <c r="AI32" i="13"/>
  <c r="AD205" i="13"/>
  <c r="BA54" i="13"/>
  <c r="BF106" i="13"/>
  <c r="I230" i="13" a="1"/>
  <c r="AR180" i="13"/>
  <c r="BE116" i="13"/>
  <c r="BA101" i="13"/>
  <c r="AR31" i="13"/>
  <c r="I42" i="13" a="1"/>
  <c r="J38" i="13" a="1"/>
  <c r="BR10" i="13"/>
  <c r="AY145" i="13"/>
  <c r="BJ102" i="13"/>
  <c r="BH13" i="13"/>
  <c r="BH125" i="13"/>
  <c r="AC61" i="13"/>
  <c r="V135" i="13"/>
  <c r="X66" i="13"/>
  <c r="AN128" i="13"/>
  <c r="AA229" i="13"/>
  <c r="AO164" i="13"/>
  <c r="CB39" i="13"/>
  <c r="BF69" i="13"/>
  <c r="BC18" i="13"/>
  <c r="BM42" i="13"/>
  <c r="BH94" i="13"/>
  <c r="AO126" i="13"/>
  <c r="CI30" i="13"/>
  <c r="CB55" i="13"/>
  <c r="CK77" i="13"/>
  <c r="U22" i="13"/>
  <c r="CM28" i="13"/>
  <c r="AJ167" i="13"/>
  <c r="AY147" i="13"/>
  <c r="BR104" i="13"/>
  <c r="CA144" i="13"/>
  <c r="I27" i="13" a="1"/>
  <c r="BL196" i="13"/>
  <c r="P17" i="13"/>
  <c r="BW158" i="13"/>
  <c r="BK192" i="13"/>
  <c r="AX142" i="13"/>
  <c r="F179" i="13" a="1"/>
  <c r="AS181" i="13"/>
  <c r="CC14" i="13"/>
  <c r="CB17" i="13"/>
  <c r="CI198" i="13"/>
  <c r="CI119" i="13"/>
  <c r="BA28" i="13"/>
  <c r="BP226" i="13"/>
  <c r="AB107" i="13"/>
  <c r="X31" i="13"/>
  <c r="AM124" i="13"/>
  <c r="BG224" i="13"/>
  <c r="BV21" i="13"/>
  <c r="AA97" i="13"/>
  <c r="AG197" i="13"/>
  <c r="BS72" i="13"/>
  <c r="BO95" i="13"/>
  <c r="Y10" i="13"/>
  <c r="CI191" i="13"/>
  <c r="BV191" i="13"/>
  <c r="BL20" i="13"/>
  <c r="AB13" i="13"/>
  <c r="BA150" i="13"/>
  <c r="CL229" i="13"/>
  <c r="AG85" i="13"/>
  <c r="CA49" i="13"/>
  <c r="AS146" i="13"/>
  <c r="AC203" i="13"/>
  <c r="S121" i="13"/>
  <c r="AR58" i="13"/>
  <c r="H8" i="13" a="1"/>
  <c r="BR93" i="13"/>
  <c r="AU139" i="13"/>
  <c r="BQ133" i="13"/>
  <c r="BM67" i="13"/>
  <c r="BY128" i="13"/>
  <c r="U170" i="13"/>
  <c r="AQ72" i="13"/>
  <c r="BV156" i="13"/>
  <c r="CD97" i="13"/>
  <c r="AC229" i="13"/>
  <c r="AK208" i="13"/>
  <c r="AX54" i="13"/>
  <c r="S63" i="13"/>
  <c r="P10" i="13"/>
  <c r="AJ199" i="13"/>
  <c r="CD193" i="13"/>
  <c r="BE43" i="13"/>
  <c r="AY58" i="13"/>
  <c r="AG164" i="13"/>
  <c r="W98" i="13"/>
  <c r="S136" i="13"/>
  <c r="BB72" i="13"/>
  <c r="AK212" i="13"/>
  <c r="K201" i="13" a="1"/>
  <c r="X176" i="13"/>
  <c r="BL197" i="13"/>
  <c r="BC169" i="13"/>
  <c r="CJ191" i="13"/>
  <c r="BF10" i="13"/>
  <c r="BY22" i="13"/>
  <c r="BE201" i="13"/>
  <c r="P171" i="13"/>
  <c r="AW64" i="13"/>
  <c r="AP231" i="13"/>
  <c r="BN36" i="13"/>
  <c r="BD5" i="13"/>
  <c r="CF80" i="13"/>
  <c r="BE55" i="13"/>
  <c r="BN150" i="13"/>
  <c r="BF35" i="13"/>
  <c r="AR213" i="13"/>
  <c r="R7" i="13"/>
  <c r="AO7" i="13"/>
  <c r="AC172" i="13"/>
  <c r="Z82" i="13"/>
  <c r="BV194" i="13"/>
  <c r="R97" i="13"/>
  <c r="AQ42" i="13"/>
  <c r="AB209" i="13"/>
  <c r="AA64" i="13"/>
  <c r="AV156" i="13"/>
  <c r="BJ99" i="13"/>
  <c r="F186" i="13" a="1"/>
  <c r="BO64" i="13"/>
  <c r="BQ61" i="13"/>
  <c r="BA198" i="13"/>
  <c r="BP89" i="13"/>
  <c r="AK9" i="13"/>
  <c r="F72" i="13" a="1"/>
  <c r="BL71" i="13"/>
  <c r="BN25" i="13"/>
  <c r="AB42" i="13"/>
  <c r="AD72" i="13"/>
  <c r="BX164" i="13"/>
  <c r="AO167" i="13"/>
  <c r="L178" i="13" a="1"/>
  <c r="N221" i="13"/>
  <c r="O173" i="13"/>
  <c r="AX62" i="13"/>
  <c r="BQ139" i="13"/>
  <c r="P32" i="13"/>
  <c r="S134" i="13"/>
  <c r="J204" i="13" a="1"/>
  <c r="BE147" i="13"/>
  <c r="BH107" i="13"/>
  <c r="X104" i="13"/>
  <c r="CA189" i="13"/>
  <c r="P60" i="13"/>
  <c r="BH124" i="13"/>
  <c r="AE60" i="13"/>
  <c r="AN218" i="13"/>
  <c r="CC61" i="13"/>
  <c r="AL68" i="13"/>
  <c r="AQ75" i="13"/>
  <c r="BG74" i="13"/>
  <c r="J43" i="13" a="1"/>
  <c r="AD191" i="13"/>
  <c r="AI142" i="13"/>
  <c r="AK20" i="13"/>
  <c r="AY207" i="13"/>
  <c r="L167" i="13" a="1"/>
  <c r="AB164" i="13"/>
  <c r="CC154" i="13"/>
  <c r="BD29" i="13"/>
  <c r="AT10" i="13"/>
  <c r="CG199" i="13"/>
  <c r="AS88" i="13"/>
  <c r="D36" i="13" a="1"/>
  <c r="BO44" i="13"/>
  <c r="M165" i="13" a="1"/>
  <c r="L14" i="13" a="1"/>
  <c r="AY82" i="13"/>
  <c r="BO169" i="13"/>
  <c r="V194" i="13"/>
  <c r="AW37" i="13"/>
  <c r="O44" i="13"/>
  <c r="BJ199" i="13"/>
  <c r="X90" i="13"/>
  <c r="AD212" i="13"/>
  <c r="X44" i="13"/>
  <c r="AL35" i="13"/>
  <c r="AX139" i="13"/>
  <c r="AZ55" i="13"/>
  <c r="CC188" i="13"/>
  <c r="AT223" i="13"/>
  <c r="CI202" i="13"/>
  <c r="V175" i="13"/>
  <c r="CE166" i="13"/>
  <c r="Y206" i="13"/>
  <c r="BT116" i="13"/>
  <c r="M167" i="13" a="1"/>
  <c r="BV173" i="13"/>
  <c r="T220" i="13"/>
  <c r="BZ128" i="13"/>
  <c r="BI172" i="13"/>
  <c r="U207" i="13"/>
  <c r="BD74" i="13"/>
  <c r="N169" i="13"/>
  <c r="Z93" i="13"/>
  <c r="CF62" i="13"/>
  <c r="O89" i="13"/>
  <c r="P165" i="13"/>
  <c r="CC170" i="13"/>
  <c r="AS148" i="13"/>
  <c r="F94" i="13" a="1"/>
  <c r="L101" i="13" a="1"/>
  <c r="CJ148" i="13"/>
  <c r="AT141" i="13"/>
  <c r="AI42" i="13"/>
  <c r="AG49" i="13"/>
  <c r="AJ150" i="13"/>
  <c r="BB115" i="13"/>
  <c r="I225" i="13" a="1"/>
  <c r="K109" i="13" a="1"/>
  <c r="BI95" i="13"/>
  <c r="CI146" i="13"/>
  <c r="S7" i="13"/>
  <c r="V127" i="13"/>
  <c r="BH59" i="13"/>
  <c r="BB208" i="13"/>
  <c r="BH93" i="13"/>
  <c r="BB135" i="13"/>
  <c r="BZ78" i="13"/>
  <c r="CI96" i="13"/>
  <c r="BR62" i="13"/>
  <c r="BQ203" i="13"/>
  <c r="AV99" i="13"/>
  <c r="AE45" i="13"/>
  <c r="CH94" i="13"/>
  <c r="AP95" i="13"/>
  <c r="CL145" i="13"/>
  <c r="T78" i="13"/>
  <c r="BA89" i="13"/>
  <c r="AZ29" i="13"/>
  <c r="BU166" i="13"/>
  <c r="AR55" i="13"/>
  <c r="CD135" i="13"/>
  <c r="BJ161" i="13"/>
  <c r="AP200" i="13"/>
  <c r="CL170" i="13"/>
  <c r="F220" i="13" a="1"/>
  <c r="O143" i="13"/>
  <c r="AM230" i="13"/>
  <c r="N211" i="13"/>
  <c r="J113" i="13" a="1"/>
  <c r="AV134" i="13"/>
  <c r="P133" i="13"/>
  <c r="AI179" i="13"/>
  <c r="BM154" i="13"/>
  <c r="CD36" i="13"/>
  <c r="V172" i="13"/>
  <c r="Q149" i="13"/>
  <c r="AV75" i="13"/>
  <c r="AZ149" i="13"/>
  <c r="BI144" i="13"/>
  <c r="M72" i="13" a="1"/>
  <c r="G167" i="13" a="1"/>
  <c r="BW71" i="13"/>
  <c r="CM152" i="13"/>
  <c r="CK153" i="13"/>
  <c r="BR50" i="13"/>
  <c r="CL121" i="13"/>
  <c r="CK124" i="13"/>
  <c r="BB80" i="13"/>
  <c r="AO48" i="13"/>
  <c r="AB72" i="13"/>
  <c r="AS92" i="13"/>
  <c r="AU80" i="13"/>
  <c r="AM63" i="13"/>
  <c r="X169" i="13"/>
  <c r="AS93" i="13"/>
  <c r="BD148" i="13"/>
  <c r="AY34" i="13"/>
  <c r="AU116" i="13"/>
  <c r="BI67" i="13"/>
  <c r="T114" i="13"/>
  <c r="AO11" i="13"/>
  <c r="G89" i="13" a="1"/>
  <c r="AG145" i="13"/>
  <c r="BS35" i="13"/>
  <c r="S155" i="13"/>
  <c r="N144" i="13"/>
  <c r="AN132" i="13"/>
  <c r="AI51" i="13"/>
  <c r="I163" i="13" a="1"/>
  <c r="S81" i="13"/>
  <c r="AD10" i="13"/>
  <c r="CD22" i="13"/>
  <c r="AZ27" i="13"/>
  <c r="BU83" i="13"/>
  <c r="AF117" i="13"/>
  <c r="AW229" i="13"/>
  <c r="CA170" i="13"/>
  <c r="AU179" i="13"/>
  <c r="BB89" i="13"/>
  <c r="CE6" i="13"/>
  <c r="AD177" i="13"/>
  <c r="AZ207" i="13"/>
  <c r="AZ216" i="13"/>
  <c r="AP160" i="13"/>
  <c r="BU143" i="13"/>
  <c r="AK120" i="13"/>
  <c r="AX91" i="13"/>
  <c r="M23" i="13" a="1"/>
  <c r="AK202" i="13"/>
  <c r="K204" i="13" a="1"/>
  <c r="CG62" i="13"/>
  <c r="BE123" i="13"/>
  <c r="I145" i="13" a="1"/>
  <c r="AZ160" i="13"/>
  <c r="AZ195" i="13"/>
  <c r="BU207" i="13"/>
  <c r="AL36" i="13"/>
  <c r="I80" i="13" a="1"/>
  <c r="S218" i="13"/>
  <c r="P135" i="13"/>
  <c r="CH23" i="13"/>
  <c r="AC145" i="13"/>
  <c r="R24" i="13"/>
  <c r="AC89" i="13"/>
  <c r="AN68" i="13"/>
  <c r="AZ137" i="13"/>
  <c r="BN172" i="13"/>
  <c r="CM129" i="13"/>
  <c r="AT221" i="13"/>
  <c r="BK14" i="13"/>
  <c r="BJ189" i="13"/>
  <c r="X95" i="13"/>
  <c r="U171" i="13"/>
  <c r="BJ214" i="13"/>
  <c r="U109" i="13"/>
  <c r="BA45" i="13"/>
  <c r="BA195" i="13"/>
  <c r="BB58" i="13"/>
  <c r="AI54" i="13"/>
  <c r="BT144" i="13"/>
  <c r="V207" i="13"/>
  <c r="AP10" i="13"/>
  <c r="BR204" i="13"/>
  <c r="BI43" i="13"/>
  <c r="CJ182" i="13"/>
  <c r="AX166" i="13"/>
  <c r="BI188" i="13"/>
  <c r="BU91" i="13"/>
  <c r="BV102" i="13"/>
  <c r="O91" i="13"/>
  <c r="AG184" i="13"/>
  <c r="AP182" i="13"/>
  <c r="D101" i="13" a="1"/>
  <c r="CD21" i="13"/>
  <c r="AO178" i="13"/>
  <c r="AW32" i="13"/>
  <c r="BM180" i="13"/>
  <c r="BD192" i="13"/>
  <c r="H62" i="13" a="1"/>
  <c r="BM10" i="13"/>
  <c r="BU226" i="13"/>
  <c r="AX76" i="13"/>
  <c r="E16" i="13" a="1"/>
  <c r="CA86" i="13"/>
  <c r="P180" i="13"/>
  <c r="BZ198" i="13"/>
  <c r="CK209" i="13"/>
  <c r="AF125" i="13"/>
  <c r="CI61" i="13"/>
  <c r="K25" i="13" a="1"/>
  <c r="AZ196" i="13"/>
  <c r="CA109" i="13"/>
  <c r="AY110" i="13"/>
  <c r="BQ22" i="13"/>
  <c r="U33" i="13"/>
  <c r="AM222" i="13"/>
  <c r="CD200" i="13"/>
  <c r="AR96" i="13"/>
  <c r="AC210" i="13"/>
  <c r="AS169" i="13"/>
  <c r="BL94" i="13"/>
  <c r="CG138" i="13"/>
  <c r="AT161" i="13"/>
  <c r="I231" i="13" a="1"/>
  <c r="Q145" i="13"/>
  <c r="BI108" i="13"/>
  <c r="BX225" i="13"/>
  <c r="X196" i="13"/>
  <c r="BB34" i="13"/>
  <c r="BF72" i="13"/>
  <c r="BI219" i="13"/>
  <c r="U89" i="13"/>
  <c r="Y220" i="13"/>
  <c r="AC186" i="13"/>
  <c r="CE125" i="13"/>
  <c r="BY108" i="13"/>
  <c r="BJ176" i="13"/>
  <c r="BP193" i="13"/>
  <c r="BP122" i="13"/>
  <c r="N153" i="13"/>
  <c r="U79" i="13"/>
  <c r="CK150" i="13"/>
  <c r="CJ175" i="13"/>
  <c r="AS68" i="13"/>
  <c r="CK174" i="13"/>
  <c r="BS87" i="13"/>
  <c r="AS178" i="13"/>
  <c r="AH215" i="13"/>
  <c r="L95" i="13" a="1"/>
  <c r="Q132" i="13"/>
  <c r="BD163" i="13"/>
  <c r="G29" i="13" a="1"/>
  <c r="AO110" i="13"/>
  <c r="AZ71" i="13"/>
  <c r="S68" i="13"/>
  <c r="CM207" i="13"/>
  <c r="M227" i="13" a="1"/>
  <c r="M195" i="13" a="1"/>
  <c r="AN185" i="13"/>
  <c r="D73" i="13" a="1"/>
  <c r="CB129" i="13"/>
  <c r="W99" i="13"/>
  <c r="CC228" i="13"/>
  <c r="AA169" i="13"/>
  <c r="BT139" i="13"/>
  <c r="AW123" i="13"/>
  <c r="CL177" i="13"/>
  <c r="BF77" i="13"/>
  <c r="BL217" i="13"/>
  <c r="BL160" i="13"/>
  <c r="AD230" i="13"/>
  <c r="BZ96" i="13"/>
  <c r="BM110" i="13"/>
  <c r="BZ90" i="13"/>
  <c r="S175" i="13"/>
  <c r="AG218" i="13"/>
  <c r="AX209" i="13"/>
  <c r="AW149" i="13"/>
  <c r="BI174" i="13"/>
  <c r="N15" i="13"/>
  <c r="CI46" i="13"/>
  <c r="BA73" i="13"/>
  <c r="AB192" i="13"/>
  <c r="H111" i="13" a="1"/>
  <c r="CF14" i="13"/>
  <c r="BB6" i="13"/>
  <c r="BH5" i="13"/>
  <c r="V105" i="13"/>
  <c r="BF216" i="13"/>
  <c r="AJ221" i="13"/>
  <c r="K203" i="13" a="1"/>
  <c r="AW105" i="13"/>
  <c r="V87" i="13"/>
  <c r="N213" i="13"/>
  <c r="Z76" i="13"/>
  <c r="AI83" i="13"/>
  <c r="BB179" i="13"/>
  <c r="AB177" i="13"/>
  <c r="P162" i="13"/>
  <c r="U51" i="13"/>
  <c r="CH117" i="13"/>
  <c r="AR127" i="13"/>
  <c r="BE16" i="13"/>
  <c r="AH166" i="13"/>
  <c r="BY140" i="13"/>
  <c r="BX127" i="13"/>
  <c r="G189" i="13" a="1"/>
  <c r="BC148" i="13"/>
  <c r="AJ215" i="13"/>
  <c r="CG76" i="13"/>
  <c r="BW211" i="13"/>
  <c r="W122" i="13"/>
  <c r="J59" i="13" a="1"/>
  <c r="CE208" i="13"/>
  <c r="BV162" i="13"/>
  <c r="CL20" i="13"/>
  <c r="BP129" i="13"/>
  <c r="D107" i="13" a="1"/>
  <c r="S74" i="13"/>
  <c r="BN185" i="13"/>
  <c r="O129" i="13"/>
  <c r="BK209" i="13"/>
  <c r="BT72" i="13"/>
  <c r="AU71" i="13"/>
  <c r="F218" i="13" a="1"/>
  <c r="X131" i="13"/>
  <c r="CL87" i="13"/>
  <c r="AU164" i="13"/>
  <c r="AI40" i="13"/>
  <c r="AQ155" i="13"/>
  <c r="H83" i="13" a="1"/>
  <c r="AQ144" i="13"/>
  <c r="Y131" i="13"/>
  <c r="AV101" i="13"/>
  <c r="F121" i="13" a="1"/>
  <c r="BZ71" i="13"/>
  <c r="X103" i="13"/>
  <c r="BD42" i="13"/>
  <c r="F106" i="13" a="1"/>
  <c r="AX167" i="13"/>
  <c r="BI55" i="13"/>
  <c r="BG97" i="13"/>
  <c r="BQ150" i="13"/>
  <c r="BB151" i="13"/>
  <c r="AP162" i="13"/>
  <c r="CK34" i="13"/>
  <c r="BI218" i="13"/>
  <c r="M9" i="13" a="1"/>
  <c r="M24" i="13" a="1"/>
  <c r="AH89" i="13"/>
  <c r="BX115" i="13"/>
  <c r="CE198" i="13"/>
  <c r="CE108" i="13"/>
  <c r="BW168" i="13"/>
  <c r="BU63" i="13"/>
  <c r="I52" i="13" a="1"/>
  <c r="AJ192" i="13"/>
  <c r="BF139" i="13"/>
  <c r="BT7" i="13"/>
  <c r="CC74" i="13"/>
  <c r="BF81" i="13"/>
  <c r="AV186" i="13"/>
  <c r="N186" i="13"/>
  <c r="S159" i="13"/>
  <c r="CH148" i="13"/>
  <c r="BR63" i="13"/>
  <c r="BV178" i="13"/>
  <c r="AD137" i="13"/>
  <c r="Y13" i="13"/>
  <c r="BP13" i="13"/>
  <c r="AP229" i="13"/>
  <c r="CI48" i="13"/>
  <c r="BV24" i="13"/>
  <c r="AH23" i="13"/>
  <c r="BE36" i="13"/>
  <c r="AI133" i="13"/>
  <c r="I149" i="13" a="1"/>
  <c r="CE69" i="13"/>
  <c r="Q116" i="13"/>
  <c r="J148" i="13" a="1"/>
  <c r="E137" i="13" a="1"/>
  <c r="AO96" i="13"/>
  <c r="CE193" i="13"/>
  <c r="V133" i="13"/>
  <c r="AD95" i="13"/>
  <c r="BM119" i="13"/>
  <c r="BR188" i="13"/>
  <c r="BS184" i="13"/>
  <c r="E34" i="13" a="1"/>
  <c r="H176" i="13" a="1"/>
  <c r="CC126" i="13"/>
  <c r="Z66" i="13"/>
  <c r="BL153" i="13"/>
  <c r="W90" i="13"/>
  <c r="AQ64" i="13"/>
  <c r="BO150" i="13"/>
  <c r="J74" i="13" a="1"/>
  <c r="AZ123" i="13"/>
  <c r="Y133" i="13"/>
  <c r="BF212" i="13"/>
  <c r="CA75" i="13"/>
  <c r="AG28" i="13"/>
  <c r="BV36" i="13"/>
  <c r="F52" i="13" a="1"/>
  <c r="Y179" i="13"/>
  <c r="CK186" i="13"/>
  <c r="BF141" i="13"/>
  <c r="BM125" i="13"/>
  <c r="CE154" i="13"/>
  <c r="D158" i="13" a="1"/>
  <c r="BJ119" i="13"/>
  <c r="BD177" i="13"/>
  <c r="AF75" i="13"/>
  <c r="W116" i="13"/>
  <c r="BL16" i="13"/>
  <c r="CC45" i="13"/>
  <c r="BI216" i="13"/>
  <c r="BW114" i="13"/>
  <c r="BE216" i="13"/>
  <c r="W137" i="13"/>
  <c r="BM123" i="13"/>
  <c r="V179" i="13"/>
  <c r="AE148" i="13"/>
  <c r="CM228" i="13"/>
  <c r="AZ199" i="13"/>
  <c r="X114" i="13"/>
  <c r="BF121" i="13"/>
  <c r="BR29" i="13"/>
  <c r="BR165" i="13"/>
  <c r="BV224" i="13"/>
  <c r="BX62" i="13"/>
  <c r="D156" i="13" a="1"/>
  <c r="CM230" i="13"/>
  <c r="BM48" i="13"/>
  <c r="BN206" i="13"/>
  <c r="S176" i="13"/>
  <c r="AK94" i="13"/>
  <c r="CK210" i="13"/>
  <c r="AN220" i="13"/>
  <c r="AZ30" i="13"/>
  <c r="AA95" i="13"/>
  <c r="AX158" i="13"/>
  <c r="Y19" i="13"/>
  <c r="BR206" i="13"/>
  <c r="CK213" i="13"/>
  <c r="BE68" i="13"/>
  <c r="AX171" i="13"/>
  <c r="AM115" i="13"/>
  <c r="J28" i="13" a="1"/>
  <c r="T100" i="13"/>
  <c r="AB208" i="13"/>
  <c r="K70" i="13" a="1"/>
  <c r="CE162" i="13"/>
  <c r="BM81" i="13"/>
  <c r="D220" i="13" a="1"/>
  <c r="CH203" i="13"/>
  <c r="K157" i="13" a="1"/>
  <c r="CI185" i="13"/>
  <c r="AH20" i="13"/>
  <c r="AJ44" i="13"/>
  <c r="AR163" i="13"/>
  <c r="BU158" i="13"/>
  <c r="S104" i="13"/>
  <c r="AH172" i="13"/>
  <c r="AT156" i="13"/>
  <c r="BC110" i="13"/>
  <c r="BE64" i="13"/>
  <c r="AO60" i="13"/>
  <c r="BL38" i="13"/>
  <c r="BC60" i="13"/>
  <c r="AB114" i="13"/>
  <c r="V190" i="13"/>
  <c r="CH111" i="13"/>
  <c r="CC218" i="13"/>
  <c r="BR84" i="13"/>
  <c r="J137" i="13" a="1"/>
  <c r="BL43" i="13"/>
  <c r="W169" i="13"/>
  <c r="CA118" i="13"/>
  <c r="CC117" i="13"/>
  <c r="AJ15" i="13"/>
  <c r="AH151" i="13"/>
  <c r="BL198" i="13"/>
  <c r="AQ110" i="13"/>
  <c r="BY34" i="13"/>
  <c r="S56" i="13"/>
  <c r="AP70" i="13"/>
  <c r="AE73" i="13"/>
  <c r="I99" i="13" a="1"/>
  <c r="S45" i="13"/>
  <c r="BA231" i="13"/>
  <c r="AE66" i="13"/>
  <c r="BV206" i="13"/>
  <c r="AJ63" i="13"/>
  <c r="BS113" i="13"/>
  <c r="P74" i="13"/>
  <c r="U186" i="13"/>
  <c r="M171" i="13" a="1"/>
  <c r="BW136" i="13"/>
  <c r="AT150" i="13"/>
  <c r="L222" i="13" a="1"/>
  <c r="AG146" i="13"/>
  <c r="AC9" i="13"/>
  <c r="BA38" i="13"/>
  <c r="AR169" i="13"/>
  <c r="AZ185" i="13"/>
  <c r="BQ142" i="13"/>
  <c r="AR36" i="13"/>
  <c r="D85" i="13" a="1"/>
  <c r="AK109" i="13"/>
  <c r="CB87" i="13"/>
  <c r="CI95" i="13"/>
  <c r="CG218" i="13"/>
  <c r="T62" i="13"/>
  <c r="AL28" i="13"/>
  <c r="AA104" i="13"/>
  <c r="AH202" i="13"/>
  <c r="O13" i="13"/>
  <c r="AZ167" i="13"/>
  <c r="AF49" i="13"/>
  <c r="AD44" i="13"/>
  <c r="BE202" i="13"/>
  <c r="BH17" i="13"/>
  <c r="V189" i="13"/>
  <c r="D217" i="13" a="1"/>
  <c r="AD91" i="13"/>
  <c r="BQ172" i="13"/>
  <c r="AF164" i="13"/>
  <c r="BX216" i="13"/>
  <c r="BO97" i="13"/>
  <c r="CE173" i="13"/>
  <c r="AF48" i="13"/>
  <c r="O24" i="13"/>
  <c r="AQ57" i="13"/>
  <c r="U155" i="13"/>
  <c r="CG173" i="13"/>
  <c r="AB57" i="13"/>
  <c r="AB53" i="13"/>
  <c r="O174" i="13"/>
  <c r="BO154" i="13"/>
  <c r="E178" i="13" a="1"/>
  <c r="G117" i="13" a="1"/>
  <c r="AK37" i="13"/>
  <c r="AQ104" i="13"/>
  <c r="Y118" i="13"/>
  <c r="D227" i="13" a="1"/>
  <c r="AR29" i="13"/>
  <c r="V209" i="13"/>
  <c r="L19" i="13" a="1"/>
  <c r="O177" i="13"/>
  <c r="CD124" i="13"/>
  <c r="CJ130" i="13"/>
  <c r="AH210" i="13"/>
  <c r="F146" i="13" a="1"/>
  <c r="AI171" i="13"/>
  <c r="X79" i="13"/>
  <c r="AE94" i="13"/>
  <c r="BP52" i="13"/>
  <c r="CI47" i="13"/>
  <c r="R20" i="13"/>
  <c r="BA30" i="13"/>
  <c r="AD156" i="13"/>
  <c r="BP163" i="13"/>
  <c r="AP134" i="13"/>
  <c r="K154" i="13" a="1"/>
  <c r="AC191" i="13"/>
  <c r="X230" i="13"/>
  <c r="AP220" i="13"/>
  <c r="Z114" i="13"/>
  <c r="BJ109" i="13"/>
  <c r="J57" i="13" a="1"/>
  <c r="L54" i="13" a="1"/>
  <c r="AF165" i="13"/>
  <c r="E159" i="13" a="1"/>
  <c r="AE100" i="13"/>
  <c r="BI132" i="13"/>
  <c r="F165" i="13" a="1"/>
  <c r="CA124" i="13"/>
  <c r="AX161" i="13"/>
  <c r="BM214" i="13"/>
  <c r="Z164" i="13"/>
  <c r="BX128" i="13"/>
  <c r="AP136" i="13"/>
  <c r="BM145" i="13"/>
  <c r="CG212" i="13"/>
  <c r="O78" i="13"/>
  <c r="BL172" i="13"/>
  <c r="BS61" i="13"/>
  <c r="BN168" i="13"/>
  <c r="R21" i="13"/>
  <c r="BL28" i="13"/>
  <c r="BZ85" i="13"/>
  <c r="E169" i="13" a="1"/>
  <c r="S35" i="13"/>
  <c r="O155" i="13"/>
  <c r="BW82" i="13"/>
  <c r="AR13" i="13"/>
  <c r="BM187" i="13"/>
  <c r="BW55" i="13"/>
  <c r="Q196" i="13"/>
  <c r="AP173" i="13"/>
  <c r="BM211" i="13"/>
  <c r="AY18" i="13"/>
  <c r="CL60" i="13"/>
  <c r="AE48" i="13"/>
  <c r="I194" i="13" a="1"/>
  <c r="E43" i="13" a="1"/>
  <c r="T61" i="13"/>
  <c r="CI9" i="13"/>
  <c r="M112" i="13" a="1"/>
  <c r="BR41" i="13"/>
  <c r="BK15" i="13"/>
  <c r="S225" i="13"/>
  <c r="BR203" i="13"/>
  <c r="BN165" i="13"/>
  <c r="AZ227" i="13"/>
  <c r="BC188" i="13"/>
  <c r="CH133" i="13"/>
  <c r="BA202" i="13"/>
  <c r="X76" i="13"/>
  <c r="AY203" i="13"/>
  <c r="V5" i="13"/>
  <c r="BC85" i="13"/>
  <c r="F216" i="13" a="1"/>
  <c r="AA224" i="13"/>
  <c r="AE155" i="13"/>
  <c r="BT178" i="13"/>
  <c r="AW62" i="13"/>
  <c r="Z110" i="13"/>
  <c r="CE133" i="13"/>
  <c r="CB12" i="13"/>
  <c r="BM19" i="13"/>
  <c r="CH10" i="13"/>
  <c r="K69" i="13" a="1"/>
  <c r="R185" i="13"/>
  <c r="AD20" i="13"/>
  <c r="AH79" i="13"/>
  <c r="R121" i="13"/>
  <c r="CI86" i="13"/>
  <c r="AC141" i="13"/>
  <c r="W63" i="13"/>
  <c r="CM209" i="13"/>
  <c r="P129" i="13"/>
  <c r="AT128" i="13"/>
  <c r="BG116" i="13"/>
  <c r="BQ210" i="13"/>
  <c r="L51" i="13" a="1"/>
  <c r="AL191" i="13"/>
  <c r="CJ115" i="13"/>
  <c r="AE27" i="13"/>
  <c r="BB177" i="13"/>
  <c r="AI198" i="13"/>
  <c r="AF145" i="13"/>
  <c r="AU166" i="13"/>
  <c r="BJ188" i="13"/>
  <c r="AI224" i="13"/>
  <c r="AJ207" i="13"/>
  <c r="BX226" i="13"/>
  <c r="AG147" i="13"/>
  <c r="AM17" i="13"/>
  <c r="BY101" i="13"/>
  <c r="BN216" i="13"/>
  <c r="AY108" i="13"/>
  <c r="BL112" i="13"/>
  <c r="O66" i="13"/>
  <c r="T98" i="13"/>
  <c r="BD184" i="13"/>
  <c r="BU20" i="13"/>
  <c r="BP123" i="13"/>
  <c r="BG33" i="13"/>
  <c r="CM42" i="13"/>
  <c r="G15" i="13" a="1"/>
  <c r="BK157" i="13"/>
  <c r="AI29" i="13"/>
  <c r="L96" i="13" a="1"/>
  <c r="BB107" i="13"/>
  <c r="P126" i="13"/>
  <c r="CG122" i="13"/>
  <c r="AX17" i="13"/>
  <c r="CG95" i="13"/>
  <c r="CM220" i="13"/>
  <c r="AT191" i="13"/>
  <c r="BX197" i="13"/>
  <c r="AP85" i="13"/>
  <c r="U47" i="13"/>
  <c r="BP24" i="13"/>
  <c r="BP110" i="13"/>
  <c r="Q193" i="13"/>
  <c r="BJ215" i="13"/>
  <c r="BU104" i="13"/>
  <c r="T127" i="13"/>
  <c r="P170" i="13"/>
  <c r="BL124" i="13"/>
  <c r="AP37" i="13"/>
  <c r="AT110" i="13"/>
  <c r="AG138" i="13"/>
  <c r="AC63" i="13"/>
  <c r="BY218" i="13"/>
  <c r="D66" i="13" a="1"/>
  <c r="CK138" i="13"/>
  <c r="H148" i="13" a="1"/>
  <c r="AX183" i="13"/>
  <c r="AI204" i="13"/>
  <c r="P186" i="13"/>
  <c r="AJ219" i="13"/>
  <c r="W91" i="13"/>
  <c r="CA25" i="13"/>
  <c r="X192" i="13"/>
  <c r="BC120" i="13"/>
  <c r="BZ158" i="13"/>
  <c r="CH136" i="13"/>
  <c r="AX78" i="13"/>
  <c r="AO166" i="13"/>
  <c r="AH153" i="13"/>
  <c r="AP157" i="13"/>
  <c r="BD79" i="13"/>
  <c r="J133" i="13" a="1"/>
  <c r="Z128" i="13"/>
  <c r="M155" i="13" a="1"/>
  <c r="BX53" i="13"/>
  <c r="S107" i="13"/>
  <c r="L130" i="13" a="1"/>
  <c r="K171" i="13" a="1"/>
  <c r="BU128" i="13"/>
  <c r="BM196" i="13"/>
  <c r="AS105" i="13"/>
  <c r="BP202" i="13"/>
  <c r="I118" i="13" a="1"/>
  <c r="S30" i="13"/>
  <c r="BF56" i="13"/>
  <c r="Y83" i="13"/>
  <c r="CF82" i="13"/>
  <c r="AQ157" i="13"/>
  <c r="AE202" i="13"/>
  <c r="BD124" i="13"/>
  <c r="AU131" i="13"/>
  <c r="CJ86" i="13"/>
  <c r="AY182" i="13"/>
  <c r="CK181" i="13"/>
  <c r="Q64" i="13"/>
  <c r="CJ227" i="13"/>
  <c r="AA198" i="13"/>
  <c r="AV31" i="13"/>
  <c r="BZ185" i="13"/>
  <c r="AX41" i="13"/>
  <c r="AE80" i="13"/>
  <c r="BF70" i="13"/>
  <c r="BF54" i="13"/>
  <c r="BJ186" i="13"/>
  <c r="CC177" i="13"/>
  <c r="W81" i="13"/>
  <c r="BQ79" i="13"/>
  <c r="CJ188" i="13"/>
  <c r="BL200" i="13"/>
  <c r="BR34" i="13"/>
  <c r="CA132" i="13"/>
  <c r="AY229" i="13"/>
  <c r="BY54" i="13"/>
  <c r="L79" i="13" a="1"/>
  <c r="BN14" i="13"/>
  <c r="CB206" i="13"/>
  <c r="BG161" i="13"/>
  <c r="AR90" i="13"/>
  <c r="AC34" i="13"/>
  <c r="S17" i="13"/>
  <c r="M197" i="13" a="1"/>
  <c r="BI70" i="13"/>
  <c r="AH87" i="13"/>
  <c r="BO225" i="13"/>
  <c r="Z113" i="13"/>
  <c r="BK84" i="13"/>
  <c r="Q9" i="13"/>
  <c r="CF54" i="13"/>
  <c r="W102" i="13"/>
  <c r="AJ121" i="13"/>
  <c r="L158" i="13" a="1"/>
  <c r="K21" i="13" a="1"/>
  <c r="AV104" i="13"/>
  <c r="AB89" i="13"/>
  <c r="BG50" i="13"/>
  <c r="BK79" i="13"/>
  <c r="L193" i="13" a="1"/>
  <c r="I115" i="13" a="1"/>
  <c r="J99" i="13" a="1"/>
  <c r="BR193" i="13"/>
  <c r="AG30" i="13"/>
  <c r="AD159" i="13"/>
  <c r="CE126" i="13"/>
  <c r="H150" i="13" a="1"/>
  <c r="CE48" i="13"/>
  <c r="AE10" i="13"/>
  <c r="CA166" i="13"/>
  <c r="BI21" i="13"/>
  <c r="CI50" i="13"/>
  <c r="CH49" i="13"/>
  <c r="CA230" i="13"/>
  <c r="AC16" i="13"/>
  <c r="AL231" i="13"/>
  <c r="E108" i="13" a="1"/>
  <c r="AL71" i="13"/>
  <c r="BE172" i="13"/>
  <c r="AM214" i="13"/>
  <c r="AB97" i="13"/>
  <c r="CF168" i="13"/>
  <c r="H18" i="13" a="1"/>
  <c r="F169" i="13" a="1"/>
  <c r="CC219" i="13"/>
  <c r="AQ186" i="13"/>
  <c r="BQ183" i="13"/>
  <c r="CL25" i="13"/>
  <c r="AC153" i="13"/>
  <c r="CI183" i="13"/>
  <c r="BE10" i="13"/>
  <c r="AA231" i="13"/>
  <c r="AH93" i="13"/>
  <c r="BU29" i="13"/>
  <c r="AQ43" i="13"/>
  <c r="AT96" i="13"/>
  <c r="BP103" i="13"/>
  <c r="O199" i="13"/>
  <c r="L191" i="13" a="1"/>
  <c r="AA30" i="13"/>
  <c r="BR102" i="13"/>
  <c r="BW106" i="13"/>
  <c r="AD101" i="13"/>
  <c r="CL153" i="13"/>
  <c r="O208" i="13"/>
  <c r="BZ44" i="13"/>
  <c r="J188" i="13" a="1"/>
  <c r="U145" i="13"/>
  <c r="X145" i="13"/>
  <c r="AC106" i="13"/>
  <c r="CD62" i="13"/>
  <c r="BE94" i="13"/>
  <c r="CJ32" i="13"/>
  <c r="CC15" i="13"/>
  <c r="BA149" i="13"/>
  <c r="K141" i="13" a="1"/>
  <c r="CB15" i="13"/>
  <c r="CA5" i="13"/>
  <c r="AB117" i="13"/>
  <c r="BE83" i="13"/>
  <c r="BG148" i="13"/>
  <c r="K152" i="13" a="1"/>
  <c r="AG135" i="13"/>
  <c r="AL202" i="13"/>
  <c r="BX50" i="13"/>
  <c r="AR84" i="13"/>
  <c r="BX90" i="13"/>
  <c r="AH113" i="13"/>
  <c r="AP222" i="13"/>
  <c r="BC137" i="13"/>
  <c r="BH137" i="13"/>
  <c r="G116" i="13" a="1"/>
  <c r="CC105" i="13"/>
  <c r="AN198" i="13"/>
  <c r="U156" i="13"/>
  <c r="AD94" i="13"/>
  <c r="J21" i="13" a="1"/>
  <c r="BH227" i="13"/>
  <c r="AL127" i="13"/>
  <c r="AK121" i="13"/>
  <c r="BX158" i="13"/>
  <c r="G42" i="13" a="1"/>
  <c r="CL125" i="13"/>
  <c r="BA5" i="13"/>
  <c r="BE223" i="13"/>
  <c r="BH185" i="13"/>
  <c r="BD8" i="13"/>
  <c r="BE74" i="13"/>
  <c r="BK72" i="13"/>
  <c r="L231" i="13" a="1"/>
  <c r="CM150" i="13"/>
  <c r="CL94" i="13"/>
  <c r="BG26" i="13"/>
  <c r="J16" i="13" a="1"/>
  <c r="AO180" i="13"/>
  <c r="AM172" i="13"/>
  <c r="V203" i="13"/>
  <c r="AM204" i="13"/>
  <c r="BU165" i="13"/>
  <c r="BP107" i="13"/>
  <c r="F214" i="13" a="1"/>
  <c r="BB36" i="13"/>
  <c r="AQ83" i="13"/>
  <c r="AN10" i="13"/>
  <c r="BR92" i="13"/>
  <c r="M27" i="13" a="1"/>
  <c r="BW116" i="13"/>
  <c r="CH198" i="13"/>
  <c r="K186" i="13" a="1"/>
  <c r="AF8" i="13"/>
  <c r="V81" i="13"/>
  <c r="AG27" i="13"/>
  <c r="BI192" i="13"/>
  <c r="AA176" i="13"/>
  <c r="G183" i="13" a="1"/>
  <c r="CK20" i="13"/>
  <c r="BL126" i="13"/>
  <c r="BV76" i="13"/>
  <c r="CD99" i="13"/>
  <c r="CH168" i="13"/>
  <c r="P90" i="13"/>
  <c r="E67" i="13" a="1"/>
  <c r="BT163" i="13"/>
  <c r="BW70" i="13"/>
  <c r="BG216" i="13"/>
  <c r="BT62" i="13"/>
  <c r="X71" i="13"/>
  <c r="BF63" i="13"/>
  <c r="P92" i="13"/>
  <c r="BJ134" i="13"/>
  <c r="K129" i="13" a="1"/>
  <c r="J220" i="13" a="1"/>
  <c r="CC80" i="13"/>
  <c r="BX180" i="13"/>
  <c r="BW115" i="13"/>
  <c r="BT231" i="13"/>
  <c r="BW86" i="13"/>
  <c r="F11" i="13" a="1"/>
  <c r="BH35" i="13"/>
  <c r="CI34" i="13"/>
  <c r="CJ131" i="13"/>
  <c r="BH194" i="13"/>
  <c r="U181" i="13"/>
  <c r="AU92" i="13"/>
  <c r="AV79" i="13"/>
  <c r="BW194" i="13"/>
  <c r="BO5" i="13"/>
  <c r="AC194" i="13"/>
  <c r="BJ191" i="13"/>
  <c r="I46" i="13" a="1"/>
  <c r="BK173" i="13"/>
  <c r="BS38" i="13"/>
  <c r="AX185" i="13"/>
  <c r="AT115" i="13"/>
  <c r="AE63" i="13"/>
  <c r="BM37" i="13"/>
  <c r="CE43" i="13"/>
  <c r="AY88" i="13"/>
  <c r="O197" i="13"/>
  <c r="AT225" i="13"/>
  <c r="CH60" i="13"/>
  <c r="Z230" i="13"/>
  <c r="Y12" i="13"/>
  <c r="CD184" i="13"/>
  <c r="BW39" i="13"/>
  <c r="BE228" i="13"/>
  <c r="BL80" i="13"/>
  <c r="J50" i="13" a="1"/>
  <c r="M67" i="13" a="1"/>
  <c r="CK52" i="13"/>
  <c r="AB159" i="13"/>
  <c r="U163" i="13"/>
  <c r="E160" i="13" a="1"/>
  <c r="BV157" i="13"/>
  <c r="V107" i="13"/>
  <c r="AL69" i="13"/>
  <c r="BF154" i="13"/>
  <c r="AQ150" i="13"/>
  <c r="BI110" i="13"/>
  <c r="AM72" i="13"/>
  <c r="BH77" i="13"/>
  <c r="R207" i="13"/>
  <c r="BS229" i="13"/>
  <c r="E96" i="13" a="1"/>
  <c r="X178" i="13"/>
  <c r="AG165" i="13"/>
  <c r="AT173" i="13"/>
  <c r="AT190" i="13"/>
  <c r="G153" i="13" a="1"/>
  <c r="BC104" i="13"/>
  <c r="R178" i="13"/>
  <c r="BA29" i="13"/>
  <c r="BO55" i="13"/>
  <c r="CG119" i="13"/>
  <c r="CF55" i="13"/>
  <c r="CK31" i="13"/>
  <c r="CL222" i="13"/>
  <c r="I65" i="13" a="1"/>
  <c r="R137" i="13"/>
  <c r="K230" i="13" a="1"/>
  <c r="AS13" i="13"/>
  <c r="AR148" i="13"/>
  <c r="L118" i="13" a="1"/>
  <c r="W121" i="13"/>
  <c r="AO18" i="13"/>
  <c r="M231" i="13" a="1"/>
  <c r="Y63" i="13"/>
  <c r="AR154" i="13"/>
  <c r="AV93" i="13"/>
  <c r="CG63" i="13"/>
  <c r="BH54" i="13"/>
  <c r="G231" i="13" a="1"/>
  <c r="N39" i="13"/>
  <c r="AC36" i="13"/>
  <c r="BL150" i="13"/>
  <c r="S117" i="13"/>
  <c r="AS220" i="13"/>
  <c r="N47" i="13"/>
  <c r="AR170" i="13"/>
  <c r="Y48" i="13"/>
  <c r="BF103" i="13"/>
  <c r="AG75" i="13"/>
  <c r="S215" i="13"/>
  <c r="Q219" i="13"/>
  <c r="P145" i="13"/>
  <c r="BD178" i="13"/>
  <c r="AI197" i="13"/>
  <c r="BE170" i="13"/>
  <c r="W151" i="13"/>
  <c r="AF219" i="13"/>
  <c r="CK173" i="13"/>
  <c r="CJ84" i="13"/>
  <c r="AI194" i="13"/>
  <c r="BU110" i="13"/>
  <c r="Y221" i="13"/>
  <c r="Q156" i="13"/>
  <c r="CJ198" i="13"/>
  <c r="BI105" i="13"/>
  <c r="AD211" i="13"/>
  <c r="BM213" i="13"/>
  <c r="Y21" i="13"/>
  <c r="BX28" i="13"/>
  <c r="AL160" i="13"/>
  <c r="S33" i="13"/>
  <c r="BY58" i="13"/>
  <c r="AO202" i="13"/>
  <c r="BU142" i="13"/>
  <c r="BA44" i="13"/>
  <c r="CF21" i="13"/>
  <c r="H13" i="13" a="1"/>
  <c r="BP199" i="13"/>
  <c r="BD118" i="13"/>
  <c r="AI108" i="13"/>
  <c r="Z73" i="13"/>
  <c r="H121" i="13" a="1"/>
  <c r="BE195" i="13"/>
  <c r="AM125" i="13"/>
  <c r="AL215" i="13"/>
  <c r="AV184" i="13"/>
  <c r="BL131" i="13"/>
  <c r="D178" i="13" a="1"/>
  <c r="CF169" i="13"/>
  <c r="BM64" i="13"/>
  <c r="H75" i="13" a="1"/>
  <c r="BR28" i="13"/>
  <c r="P11" i="13"/>
  <c r="O196" i="13"/>
  <c r="BE23" i="13"/>
  <c r="BM88" i="13"/>
  <c r="D133" i="13" a="1"/>
  <c r="AZ202" i="13"/>
  <c r="AK126" i="13"/>
  <c r="BZ24" i="13"/>
  <c r="AK114" i="13"/>
  <c r="AI156" i="13"/>
  <c r="AT33" i="13"/>
  <c r="D14" i="13" a="1"/>
  <c r="Z52" i="13"/>
  <c r="AF15" i="13"/>
  <c r="AB83" i="13"/>
  <c r="D113" i="13" a="1"/>
  <c r="D128" i="13" a="1"/>
  <c r="K220" i="13" a="1"/>
  <c r="BS155" i="13"/>
  <c r="X46" i="13"/>
  <c r="AD196" i="13"/>
  <c r="BH187" i="13"/>
  <c r="E188" i="13" a="1"/>
  <c r="J42" i="13" a="1"/>
  <c r="CJ147" i="13"/>
  <c r="BA216" i="13"/>
  <c r="I153" i="13" a="1"/>
  <c r="BQ91" i="13"/>
  <c r="Y154" i="13"/>
  <c r="Y119" i="13"/>
  <c r="CK206" i="13"/>
  <c r="U215" i="13"/>
  <c r="AH64" i="13"/>
  <c r="R35" i="13"/>
  <c r="H229" i="13" a="1"/>
  <c r="BR40" i="13"/>
  <c r="AE51" i="13"/>
  <c r="CJ151" i="13"/>
  <c r="AH174" i="13"/>
  <c r="AL183" i="13"/>
  <c r="AY205" i="13"/>
  <c r="BT183" i="13"/>
  <c r="BH108" i="13"/>
  <c r="CE132" i="13"/>
  <c r="E176" i="13" a="1"/>
  <c r="M176" i="13" a="1"/>
  <c r="M204" i="13" a="1"/>
  <c r="BC114" i="13"/>
  <c r="G222" i="13" a="1"/>
  <c r="BH192" i="13"/>
  <c r="CE144" i="13"/>
  <c r="BM109" i="13"/>
  <c r="BC76" i="13"/>
  <c r="AS47" i="13"/>
  <c r="Z103" i="13"/>
  <c r="CH171" i="13"/>
  <c r="AV161" i="13"/>
  <c r="AT208" i="13"/>
  <c r="CF140" i="13"/>
  <c r="BI6" i="13"/>
  <c r="AL144" i="13"/>
  <c r="CM48" i="13"/>
  <c r="CF148" i="13"/>
  <c r="AY50" i="13"/>
  <c r="S89" i="13"/>
  <c r="Y209" i="13"/>
  <c r="AK72" i="13"/>
  <c r="AH19" i="13"/>
  <c r="CC135" i="13"/>
  <c r="BT50" i="13"/>
  <c r="BR99" i="13"/>
  <c r="BS147" i="13"/>
  <c r="BA170" i="13"/>
  <c r="BI193" i="13"/>
  <c r="CH77" i="13"/>
  <c r="CJ183" i="13"/>
  <c r="AL154" i="13"/>
  <c r="AC64" i="13"/>
  <c r="BA10" i="13"/>
  <c r="BC146" i="13"/>
  <c r="Z181" i="13"/>
  <c r="BZ30" i="13"/>
  <c r="P217" i="13"/>
  <c r="AP221" i="13"/>
  <c r="AC171" i="13"/>
  <c r="AK156" i="13"/>
  <c r="T150" i="13"/>
  <c r="AU87" i="13"/>
  <c r="BY117" i="13"/>
  <c r="G170" i="13" a="1"/>
  <c r="G88" i="13" a="1"/>
  <c r="BG163" i="13"/>
  <c r="AZ78" i="13"/>
  <c r="BA25" i="13"/>
  <c r="AU126" i="13"/>
  <c r="AZ22" i="13"/>
  <c r="AR43" i="13"/>
  <c r="H69" i="13" a="1"/>
  <c r="BW112" i="13"/>
  <c r="D54" i="13" a="1"/>
  <c r="AD88" i="13"/>
  <c r="CC62" i="13"/>
  <c r="BQ74" i="13"/>
  <c r="CA9" i="13"/>
  <c r="BJ98" i="13"/>
  <c r="BO46" i="13"/>
  <c r="BG185" i="13"/>
  <c r="BR101" i="13"/>
  <c r="M12" i="13" a="1"/>
  <c r="D97" i="13" a="1"/>
  <c r="BK38" i="13"/>
  <c r="Z23" i="13"/>
  <c r="CI170" i="13"/>
  <c r="BV5" i="13"/>
  <c r="X78" i="13"/>
  <c r="AR172" i="13"/>
  <c r="AP93" i="13"/>
  <c r="BL173" i="13"/>
  <c r="Y55" i="13"/>
  <c r="AT71" i="13"/>
  <c r="G230" i="13" a="1"/>
  <c r="K205" i="13" a="1"/>
  <c r="E152" i="13" a="1"/>
  <c r="CH5" i="13"/>
  <c r="BW133" i="13"/>
  <c r="BM132" i="13"/>
  <c r="BV185" i="13"/>
  <c r="R146" i="13"/>
  <c r="Y211" i="13"/>
  <c r="AF13" i="13"/>
  <c r="BO102" i="13"/>
  <c r="BN75" i="13"/>
  <c r="BY127" i="13"/>
  <c r="BD72" i="13"/>
  <c r="AP30" i="13"/>
  <c r="AG86" i="13"/>
  <c r="BQ131" i="13"/>
  <c r="L41" i="13" a="1"/>
  <c r="S221" i="13"/>
  <c r="D189" i="13" a="1"/>
  <c r="L83" i="13" a="1"/>
  <c r="BJ72" i="13"/>
  <c r="K196" i="13" a="1"/>
  <c r="BW126" i="13"/>
  <c r="R148" i="13"/>
  <c r="AH186" i="13"/>
  <c r="AN171" i="13"/>
  <c r="E221" i="13" a="1"/>
  <c r="AA100" i="13"/>
  <c r="AS23" i="13"/>
  <c r="L23" i="13" a="1"/>
  <c r="BB61" i="13"/>
  <c r="BW108" i="13"/>
  <c r="BM97" i="13"/>
  <c r="AB171" i="13"/>
  <c r="U104" i="13"/>
  <c r="AT44" i="13"/>
  <c r="I219" i="13" a="1"/>
  <c r="R111" i="13"/>
  <c r="F47" i="13" a="1"/>
  <c r="U224" i="13"/>
  <c r="AI6" i="13"/>
  <c r="CH50" i="13"/>
  <c r="BK127" i="13"/>
  <c r="X161" i="13"/>
  <c r="AF21" i="13"/>
  <c r="R231" i="13"/>
  <c r="Q43" i="13"/>
  <c r="CM11" i="13"/>
  <c r="BO137" i="13"/>
  <c r="CK122" i="13"/>
  <c r="I107" i="13" a="1"/>
  <c r="BN121" i="13"/>
  <c r="BN173" i="13"/>
  <c r="CA33" i="13"/>
  <c r="K110" i="13" a="1"/>
  <c r="BA144" i="13"/>
  <c r="Y178" i="13"/>
  <c r="AU158" i="13"/>
  <c r="BK231" i="13"/>
  <c r="AU88" i="13"/>
  <c r="S114" i="13"/>
  <c r="AZ177" i="13"/>
  <c r="BS16" i="13"/>
  <c r="CL213" i="13"/>
  <c r="AJ149" i="13"/>
  <c r="CJ99" i="13"/>
  <c r="Z77" i="13"/>
  <c r="AS100" i="13"/>
  <c r="BH14" i="13"/>
  <c r="AT151" i="13"/>
  <c r="BX79" i="13"/>
  <c r="BY157" i="13"/>
  <c r="AM157" i="13"/>
  <c r="BJ147" i="13"/>
  <c r="P204" i="13"/>
  <c r="BP86" i="13"/>
  <c r="AH29" i="13"/>
  <c r="CA79" i="13"/>
  <c r="BN68" i="13"/>
  <c r="O123" i="13"/>
  <c r="CK25" i="13"/>
  <c r="AD39" i="13"/>
  <c r="BR115" i="13"/>
  <c r="F66" i="13" a="1"/>
  <c r="AO56" i="13"/>
  <c r="AM219" i="13"/>
  <c r="BQ98" i="13"/>
  <c r="AT193" i="13"/>
  <c r="BY185" i="13"/>
  <c r="AH132" i="13"/>
  <c r="CG197" i="13"/>
  <c r="BF119" i="13"/>
  <c r="AP17" i="13"/>
  <c r="AI230" i="13"/>
  <c r="AL131" i="13"/>
  <c r="AL223" i="13"/>
  <c r="F48" i="13" a="1"/>
  <c r="BP34" i="13"/>
  <c r="AH156" i="13"/>
  <c r="CA119" i="13"/>
  <c r="BB17" i="13"/>
  <c r="V109" i="13"/>
  <c r="M188" i="13" a="1"/>
  <c r="D104" i="13" a="1"/>
  <c r="BQ103" i="13"/>
  <c r="BW51" i="13"/>
  <c r="BK32" i="13"/>
  <c r="AU148" i="13"/>
  <c r="CA188" i="13"/>
  <c r="BM133" i="13"/>
  <c r="E111" i="13" a="1"/>
  <c r="BL44" i="13"/>
  <c r="CK69" i="13"/>
  <c r="AV30" i="13"/>
  <c r="AZ159" i="13"/>
  <c r="BB88" i="13"/>
  <c r="AN226" i="13"/>
  <c r="BT85" i="13"/>
  <c r="L111" i="13" a="1"/>
  <c r="U189" i="13"/>
  <c r="X190" i="13"/>
  <c r="BG133" i="13"/>
  <c r="Q175" i="13"/>
  <c r="AF73" i="13"/>
  <c r="CI184" i="13"/>
  <c r="T222" i="13"/>
  <c r="BT92" i="13"/>
  <c r="M131" i="13" a="1"/>
  <c r="AQ19" i="13"/>
  <c r="Y75" i="13"/>
  <c r="T130" i="13"/>
  <c r="AJ71" i="13"/>
  <c r="BR224" i="13"/>
  <c r="M53" i="13" a="1"/>
  <c r="CH102" i="13"/>
  <c r="J208" i="13" a="1"/>
  <c r="BX211" i="13"/>
  <c r="AB135" i="13"/>
  <c r="Z107" i="13"/>
  <c r="CK67" i="13"/>
  <c r="M216" i="13" a="1"/>
  <c r="AD200" i="13"/>
  <c r="CK96" i="13"/>
  <c r="AB151" i="13"/>
  <c r="AI177" i="13"/>
  <c r="D202" i="13" a="1"/>
  <c r="BT97" i="13"/>
  <c r="CH141" i="13"/>
  <c r="AN176" i="13"/>
  <c r="BF143" i="13"/>
  <c r="BZ75" i="13"/>
  <c r="M49" i="13" a="1"/>
  <c r="AI174" i="13"/>
  <c r="AJ191" i="13"/>
  <c r="Z201" i="13"/>
  <c r="Q115" i="13"/>
  <c r="AJ130" i="13"/>
  <c r="H143" i="13" a="1"/>
  <c r="BE84" i="13"/>
  <c r="BY225" i="13"/>
  <c r="AR147" i="13"/>
  <c r="BG54" i="13"/>
  <c r="AB79" i="13"/>
  <c r="AV132" i="13"/>
  <c r="AC76" i="13"/>
  <c r="G77" i="13" a="1"/>
  <c r="X23" i="13"/>
  <c r="N43" i="13"/>
  <c r="X41" i="13"/>
  <c r="BV141" i="13"/>
  <c r="Z49" i="13"/>
  <c r="CF141" i="13"/>
  <c r="CC133" i="13"/>
  <c r="AQ15" i="13"/>
  <c r="BA79" i="13"/>
  <c r="AZ75" i="13"/>
  <c r="CK36" i="13"/>
  <c r="CG36" i="13"/>
  <c r="BZ144" i="13"/>
  <c r="T87" i="13"/>
  <c r="Z132" i="13"/>
  <c r="E112" i="13" a="1"/>
  <c r="CA50" i="13"/>
  <c r="X15" i="13"/>
  <c r="CJ120" i="13"/>
  <c r="H35" i="13" a="1"/>
  <c r="BJ92" i="13"/>
  <c r="BY13" i="13"/>
  <c r="S190" i="13"/>
  <c r="AK85" i="13"/>
  <c r="AX115" i="13"/>
  <c r="P29" i="13"/>
  <c r="BC109" i="13"/>
  <c r="BZ113" i="13"/>
  <c r="CA70" i="13"/>
  <c r="BT223" i="13"/>
  <c r="BX100" i="13"/>
  <c r="CL124" i="13"/>
  <c r="BC33" i="13"/>
  <c r="BV42" i="13"/>
  <c r="O7" i="13"/>
  <c r="AC175" i="13"/>
  <c r="BR214" i="13"/>
  <c r="AV78" i="13"/>
  <c r="AS69" i="13"/>
  <c r="X174" i="13"/>
  <c r="BQ70" i="13"/>
  <c r="AA163" i="13"/>
  <c r="CH184" i="13"/>
  <c r="CG84" i="13"/>
  <c r="I76" i="13" a="1"/>
  <c r="AX31" i="13"/>
  <c r="BN157" i="13"/>
  <c r="D12" i="13" a="1"/>
  <c r="N13" i="13"/>
  <c r="BN219" i="13"/>
  <c r="BO10" i="13"/>
  <c r="P45" i="13"/>
  <c r="CI111" i="13"/>
  <c r="M223" i="13" a="1"/>
  <c r="BZ226" i="13"/>
  <c r="AM191" i="13"/>
  <c r="Q180" i="13"/>
  <c r="CL102" i="13"/>
  <c r="BA181" i="13"/>
  <c r="AC92" i="13"/>
  <c r="BY151" i="13"/>
  <c r="BG227" i="13"/>
  <c r="AM19" i="13"/>
  <c r="AD49" i="13"/>
  <c r="BM122" i="13"/>
  <c r="U111" i="13"/>
  <c r="BH38" i="13"/>
  <c r="CI52" i="13"/>
  <c r="AB141" i="13"/>
  <c r="AQ91" i="13"/>
  <c r="CB103" i="13"/>
  <c r="BR47" i="13"/>
  <c r="CH180" i="13"/>
  <c r="AQ103" i="13"/>
  <c r="Y210" i="13"/>
  <c r="W182" i="13"/>
  <c r="AZ59" i="13"/>
  <c r="O181" i="13"/>
  <c r="Z88" i="13"/>
  <c r="R135" i="13"/>
  <c r="AV77" i="13"/>
  <c r="BD215" i="13"/>
  <c r="BW47" i="13"/>
  <c r="Z186" i="13"/>
  <c r="BB142" i="13"/>
  <c r="D82" i="13" a="1"/>
  <c r="AD203" i="13"/>
  <c r="BA112" i="13"/>
  <c r="CH166" i="13"/>
  <c r="AH115" i="13"/>
  <c r="M70" i="13" a="1"/>
  <c r="W217" i="13"/>
  <c r="AH214" i="13"/>
  <c r="CK164" i="13"/>
  <c r="BT126" i="13"/>
  <c r="BN119" i="13"/>
  <c r="W84" i="13"/>
  <c r="BL176" i="13"/>
  <c r="AC208" i="13"/>
  <c r="J41" i="13" a="1"/>
  <c r="BK81" i="13"/>
  <c r="BE225" i="13"/>
  <c r="BZ9" i="13"/>
  <c r="CK190" i="13"/>
  <c r="AU107" i="13"/>
  <c r="CC25" i="13"/>
  <c r="M10" i="13" a="1"/>
  <c r="AY220" i="13"/>
  <c r="AZ9" i="13"/>
  <c r="AR100" i="13"/>
  <c r="AP52" i="13"/>
  <c r="CD205" i="13"/>
  <c r="E114" i="13" a="1"/>
  <c r="BL164" i="13"/>
  <c r="I13" i="13" a="1"/>
  <c r="AC129" i="13"/>
  <c r="BW17" i="13"/>
  <c r="BQ112" i="13"/>
  <c r="CA85" i="13"/>
  <c r="BL69" i="13"/>
  <c r="CF204" i="13"/>
  <c r="R213" i="13"/>
  <c r="CK218" i="13"/>
  <c r="W215" i="13"/>
  <c r="Y84" i="13"/>
  <c r="CD27" i="13"/>
  <c r="BN144" i="13"/>
  <c r="D214" i="13" a="1"/>
  <c r="AK166" i="13"/>
  <c r="BV60" i="13"/>
  <c r="AJ213" i="13"/>
  <c r="E228" i="13" a="1"/>
  <c r="CC52" i="13"/>
  <c r="Z216" i="13"/>
  <c r="BM195" i="13"/>
  <c r="BD129" i="13"/>
  <c r="X67" i="13"/>
  <c r="BI137" i="13"/>
  <c r="AW129" i="13"/>
  <c r="BR11" i="13"/>
  <c r="AX77" i="13"/>
  <c r="S198" i="13"/>
  <c r="AR166" i="13"/>
  <c r="BM198" i="13"/>
  <c r="F153" i="13" a="1"/>
  <c r="E217" i="13" a="1"/>
  <c r="Q189" i="13"/>
  <c r="CF78" i="13"/>
  <c r="BF34" i="13"/>
  <c r="CA150" i="13"/>
  <c r="AX144" i="13"/>
  <c r="R66" i="13"/>
  <c r="BK199" i="13"/>
  <c r="W50" i="13"/>
  <c r="G74" i="13" a="1"/>
  <c r="I223" i="13" a="1"/>
  <c r="AJ26" i="13"/>
  <c r="BK219" i="13"/>
  <c r="AM176" i="13"/>
  <c r="E105" i="13" a="1"/>
  <c r="BO228" i="13"/>
  <c r="D109" i="13" a="1"/>
  <c r="BV38" i="13"/>
  <c r="CG140" i="13"/>
  <c r="J107" i="13" a="1"/>
  <c r="BX140" i="13"/>
  <c r="I218" i="13" a="1"/>
  <c r="AO225" i="13"/>
  <c r="V131" i="13"/>
  <c r="AD106" i="13"/>
  <c r="BO52" i="13"/>
  <c r="AO215" i="13"/>
  <c r="O80" i="13"/>
  <c r="BT40" i="13"/>
  <c r="CJ14" i="13"/>
  <c r="P19" i="13"/>
  <c r="AG219" i="13"/>
  <c r="AR207" i="13"/>
  <c r="H180" i="13" a="1"/>
  <c r="AD225" i="13"/>
  <c r="AI222" i="13"/>
  <c r="BD156" i="13"/>
  <c r="CI83" i="13"/>
  <c r="W154" i="13"/>
  <c r="Q140" i="13"/>
  <c r="T191" i="13"/>
  <c r="AM181" i="13"/>
  <c r="CD13" i="13"/>
  <c r="CL136" i="13"/>
  <c r="BO101" i="13"/>
  <c r="AL54" i="13"/>
  <c r="AA28" i="13"/>
  <c r="BR191" i="13"/>
  <c r="N227" i="13"/>
  <c r="BZ135" i="13"/>
  <c r="BD229" i="13"/>
  <c r="AO44" i="13"/>
  <c r="AA67" i="13"/>
  <c r="BJ216" i="13"/>
  <c r="AM16" i="13"/>
  <c r="CD190" i="13"/>
  <c r="Y126" i="13"/>
  <c r="BI82" i="13"/>
  <c r="AI78" i="13"/>
  <c r="BX169" i="13"/>
  <c r="X141" i="13"/>
  <c r="D39" i="13" a="1"/>
  <c r="CI217" i="13"/>
  <c r="O12" i="13"/>
  <c r="BJ210" i="13"/>
  <c r="CI174" i="13"/>
  <c r="AZ109" i="13"/>
  <c r="AX227" i="13"/>
  <c r="CF104" i="13"/>
  <c r="AG160" i="13"/>
  <c r="BG177" i="13"/>
  <c r="BL144" i="13"/>
  <c r="CA222" i="13"/>
  <c r="AP123" i="13"/>
  <c r="CI97" i="13"/>
  <c r="E174" i="13" a="1"/>
  <c r="AO162" i="13"/>
  <c r="S52" i="13"/>
  <c r="D185" i="13" a="1"/>
  <c r="H139" i="13" a="1"/>
  <c r="BB44" i="13"/>
  <c r="U124" i="13"/>
  <c r="AX119" i="13"/>
  <c r="L37" i="13" a="1"/>
  <c r="AC58" i="13"/>
  <c r="N140" i="13"/>
  <c r="AX230" i="13"/>
  <c r="CK222" i="13"/>
  <c r="V173" i="13"/>
  <c r="AB191" i="13"/>
  <c r="L210" i="13" a="1"/>
  <c r="AA191" i="13"/>
  <c r="H36" i="13" a="1"/>
  <c r="BF229" i="13"/>
  <c r="AB101" i="13"/>
  <c r="N125" i="13"/>
  <c r="D21" i="13" a="1"/>
  <c r="CI222" i="13"/>
  <c r="BV52" i="13"/>
  <c r="CF57" i="13"/>
  <c r="I139" i="13" a="1"/>
  <c r="S14" i="13"/>
  <c r="BE22" i="13"/>
  <c r="R101" i="13"/>
  <c r="BU224" i="13"/>
  <c r="X214" i="13"/>
  <c r="BX224" i="13"/>
  <c r="BP80" i="13"/>
  <c r="AO147" i="13"/>
  <c r="CM215" i="13"/>
  <c r="AY83" i="13"/>
  <c r="Q125" i="13"/>
  <c r="BP175" i="13"/>
  <c r="CB82" i="13"/>
  <c r="CJ90" i="13"/>
  <c r="CE83" i="13"/>
  <c r="AI184" i="13"/>
  <c r="BP73" i="13"/>
  <c r="BB93" i="13"/>
  <c r="BV118" i="13"/>
  <c r="BO80" i="13"/>
  <c r="AO113" i="13"/>
  <c r="AM178" i="13"/>
  <c r="BL47" i="13"/>
  <c r="V25" i="13"/>
  <c r="AE223" i="13"/>
  <c r="AL85" i="13"/>
  <c r="K172" i="13" a="1"/>
  <c r="BU122" i="13"/>
  <c r="AG231" i="13"/>
  <c r="F178" i="13" a="1"/>
  <c r="Q30" i="13"/>
  <c r="O10" i="13"/>
  <c r="P164" i="13"/>
  <c r="AC188" i="13"/>
  <c r="BD162" i="13"/>
  <c r="BS40" i="13"/>
  <c r="BY81" i="13"/>
  <c r="CG155" i="13"/>
  <c r="AT105" i="13"/>
  <c r="AF62" i="13"/>
  <c r="CG150" i="13"/>
  <c r="Y218" i="13"/>
  <c r="BR14" i="13"/>
  <c r="W140" i="13"/>
  <c r="AH75" i="13"/>
  <c r="V181" i="13"/>
  <c r="AJ107" i="13"/>
  <c r="BQ27" i="13"/>
  <c r="Q50" i="13"/>
  <c r="CD149" i="13"/>
  <c r="R194" i="13"/>
  <c r="CE27" i="13"/>
  <c r="AB148" i="13"/>
  <c r="CF32" i="13"/>
  <c r="AT101" i="13"/>
  <c r="BK207" i="13"/>
  <c r="CE229" i="13"/>
  <c r="AE171" i="13"/>
  <c r="BY63" i="13"/>
  <c r="BC127" i="13"/>
  <c r="AT169" i="13"/>
  <c r="CJ113" i="13"/>
  <c r="AU105" i="13"/>
  <c r="BR172" i="13"/>
  <c r="AL166" i="13"/>
  <c r="BS33" i="13"/>
  <c r="AJ161" i="13"/>
  <c r="BC101" i="13"/>
  <c r="X229" i="13"/>
  <c r="AK103" i="13"/>
  <c r="AW55" i="13"/>
  <c r="AC136" i="13"/>
  <c r="AM171" i="13"/>
  <c r="AJ162" i="13"/>
  <c r="AF14" i="13"/>
  <c r="AC47" i="13"/>
  <c r="CB123" i="13"/>
  <c r="AE6" i="13"/>
  <c r="U83" i="13"/>
  <c r="BP68" i="13"/>
  <c r="Z38" i="13"/>
  <c r="AV223" i="13"/>
  <c r="AG213" i="13"/>
  <c r="BR179" i="13"/>
  <c r="BB112" i="13"/>
  <c r="E80" i="13" a="1"/>
  <c r="BU179" i="13"/>
  <c r="AV148" i="13"/>
  <c r="BG55" i="13"/>
  <c r="AX15" i="13"/>
  <c r="AV153" i="13"/>
  <c r="AM75" i="13"/>
  <c r="AE67" i="13"/>
  <c r="BZ91" i="13"/>
  <c r="AM106" i="13"/>
  <c r="Q46" i="13"/>
  <c r="AJ224" i="13"/>
  <c r="BI165" i="13"/>
  <c r="AP49" i="13"/>
  <c r="D204" i="13" a="1"/>
  <c r="BU61" i="13"/>
  <c r="CD87" i="13"/>
  <c r="AG153" i="13"/>
  <c r="AW223" i="13"/>
  <c r="S43" i="13"/>
  <c r="Y227" i="13"/>
  <c r="AV125" i="13"/>
  <c r="CB171" i="13"/>
  <c r="AX151" i="13"/>
  <c r="AU183" i="13"/>
  <c r="Z174" i="13"/>
  <c r="BA199" i="13"/>
  <c r="BE57" i="13"/>
  <c r="BW218" i="13"/>
  <c r="P184" i="13"/>
  <c r="V188" i="13"/>
  <c r="AU27" i="13"/>
  <c r="AX226" i="13"/>
  <c r="BY10" i="13"/>
  <c r="AX197" i="13"/>
  <c r="AJ61" i="13"/>
  <c r="E62" i="13" a="1"/>
  <c r="AW44" i="13"/>
  <c r="L97" i="13" a="1"/>
  <c r="AW167" i="13"/>
  <c r="G14" i="13" a="1"/>
  <c r="BC191" i="13"/>
  <c r="CL194" i="13"/>
  <c r="AC48" i="13"/>
  <c r="AX228" i="13"/>
  <c r="BH196" i="13"/>
  <c r="V53" i="13"/>
  <c r="CM37" i="13"/>
  <c r="CA227" i="13"/>
  <c r="X56" i="13"/>
  <c r="CA160" i="13"/>
  <c r="AH142" i="13"/>
  <c r="BH217" i="13"/>
  <c r="T175" i="13"/>
  <c r="BA136" i="13"/>
  <c r="J62" i="13" a="1"/>
  <c r="BD137" i="13"/>
  <c r="H30" i="13" a="1"/>
  <c r="BM224" i="13"/>
  <c r="AY128" i="13"/>
  <c r="T120" i="13"/>
  <c r="BH193" i="13"/>
  <c r="BG186" i="13"/>
  <c r="CF31" i="13"/>
  <c r="AS159" i="13"/>
  <c r="AP63" i="13"/>
  <c r="AD52" i="13"/>
  <c r="BK203" i="13"/>
  <c r="R142" i="13"/>
  <c r="BF62" i="13"/>
  <c r="AB103" i="13"/>
  <c r="V79" i="13"/>
  <c r="BI98" i="13"/>
  <c r="J211" i="13" a="1"/>
  <c r="M75" i="13" a="1"/>
  <c r="D102" i="13" a="1"/>
  <c r="BZ23" i="13"/>
  <c r="AG101" i="13"/>
  <c r="BD11" i="13"/>
  <c r="CI103" i="13"/>
  <c r="CB169" i="13"/>
  <c r="CI215" i="13"/>
  <c r="M215" i="13" a="1"/>
  <c r="BK57" i="13"/>
  <c r="E40" i="13" a="1"/>
  <c r="AW220" i="13"/>
  <c r="Z208" i="13"/>
  <c r="BQ99" i="13"/>
  <c r="BW121" i="13"/>
  <c r="BO184" i="13"/>
  <c r="N119" i="13"/>
  <c r="CA191" i="13"/>
  <c r="Z115" i="13"/>
  <c r="X222" i="13"/>
  <c r="AG69" i="13"/>
  <c r="AK44" i="13"/>
  <c r="AG192" i="13"/>
  <c r="BF86" i="13"/>
  <c r="CG60" i="13"/>
  <c r="BF7" i="13"/>
  <c r="R181" i="13"/>
  <c r="BT117" i="13"/>
  <c r="BW46" i="13"/>
  <c r="BR180" i="13"/>
  <c r="AF106" i="13"/>
  <c r="CM194" i="13"/>
  <c r="F78" i="13" a="1"/>
  <c r="F194" i="13" a="1"/>
  <c r="AF198" i="13"/>
  <c r="AS147" i="13"/>
  <c r="BG96" i="13"/>
  <c r="BI158" i="13"/>
  <c r="BD99" i="13"/>
  <c r="AX141" i="13"/>
  <c r="BJ36" i="13"/>
  <c r="AK68" i="13"/>
  <c r="BJ151" i="13"/>
  <c r="W155" i="13"/>
  <c r="CH87" i="13"/>
  <c r="BB146" i="13"/>
  <c r="J64" i="13" a="1"/>
  <c r="Q205" i="13"/>
  <c r="BV211" i="13"/>
  <c r="BO224" i="13"/>
  <c r="CK73" i="13"/>
  <c r="CC150" i="13"/>
  <c r="CD108" i="13"/>
  <c r="CH226" i="13"/>
  <c r="CD77" i="13"/>
  <c r="Y38" i="13"/>
  <c r="BZ169" i="13"/>
  <c r="CI43" i="13"/>
  <c r="BX33" i="13"/>
  <c r="BU22" i="13"/>
  <c r="AQ217" i="13"/>
  <c r="CE161" i="13"/>
  <c r="CD102" i="13"/>
  <c r="D32" i="13" a="1"/>
  <c r="AB163" i="13"/>
  <c r="AZ204" i="13"/>
  <c r="CK184" i="13"/>
  <c r="AG6" i="13"/>
  <c r="AX127" i="13"/>
  <c r="T165" i="13"/>
  <c r="Y142" i="13"/>
  <c r="D11" i="13" a="1"/>
  <c r="AP73" i="13"/>
  <c r="CK226" i="13"/>
  <c r="AO33" i="13"/>
  <c r="CC71" i="13"/>
  <c r="AY223" i="13"/>
  <c r="AH92" i="13"/>
  <c r="BQ58" i="13"/>
  <c r="AX120" i="13"/>
  <c r="I203" i="13" a="1"/>
  <c r="BP143" i="13"/>
  <c r="F50" i="13" a="1"/>
  <c r="BS74" i="13"/>
  <c r="BN6" i="13"/>
  <c r="T212" i="13"/>
  <c r="H71" i="13" a="1"/>
  <c r="N217" i="13"/>
  <c r="BL23" i="13"/>
  <c r="K216" i="13" a="1"/>
  <c r="AZ69" i="13"/>
  <c r="AA55" i="13"/>
  <c r="I205" i="13" a="1"/>
  <c r="K123" i="13" a="1"/>
  <c r="BV216" i="13"/>
  <c r="AV187" i="13"/>
  <c r="T153" i="13"/>
  <c r="P169" i="13"/>
  <c r="F184" i="13" a="1"/>
  <c r="AI91" i="13"/>
  <c r="AH188" i="13"/>
  <c r="BT196" i="13"/>
  <c r="AM45" i="13"/>
  <c r="O223" i="13"/>
  <c r="AT89" i="13"/>
  <c r="AC25" i="13"/>
  <c r="CC36" i="13"/>
  <c r="AT133" i="13"/>
  <c r="AI107" i="13"/>
  <c r="BP74" i="13"/>
  <c r="BW198" i="13"/>
  <c r="AC15" i="13"/>
  <c r="AW109" i="13"/>
  <c r="BB10" i="13"/>
  <c r="BA63" i="13"/>
  <c r="BY208" i="13"/>
  <c r="AM79" i="13"/>
  <c r="AX73" i="13"/>
  <c r="BL59" i="13"/>
  <c r="BU12" i="13"/>
  <c r="L89" i="13" a="1"/>
  <c r="BZ156" i="13"/>
  <c r="BC37" i="13"/>
  <c r="BI106" i="13"/>
  <c r="O82" i="13"/>
  <c r="N178" i="13"/>
  <c r="BP54" i="13"/>
  <c r="CC168" i="13"/>
  <c r="AQ54" i="13"/>
  <c r="BI18" i="13"/>
  <c r="AE49" i="13"/>
  <c r="AY177" i="13"/>
  <c r="AJ80" i="13"/>
  <c r="BJ6" i="13"/>
  <c r="BH183" i="13"/>
  <c r="AZ120" i="13"/>
  <c r="CG21" i="13"/>
  <c r="AV193" i="13"/>
  <c r="H54" i="13" a="1"/>
  <c r="AV80" i="13"/>
  <c r="BO148" i="13"/>
  <c r="AG125" i="13"/>
  <c r="AN183" i="13"/>
  <c r="BV153" i="13"/>
  <c r="AC206" i="13"/>
  <c r="U23" i="13"/>
  <c r="BG143" i="13"/>
  <c r="BQ90" i="13"/>
  <c r="BR196" i="13"/>
  <c r="T197" i="13"/>
  <c r="BW193" i="13"/>
  <c r="G184" i="13" a="1"/>
  <c r="BU50" i="13"/>
  <c r="S145" i="13"/>
  <c r="CM187" i="13"/>
  <c r="E36" i="13" a="1"/>
  <c r="BV53" i="13"/>
  <c r="Y11" i="13"/>
  <c r="O167" i="13"/>
  <c r="BO17" i="13"/>
  <c r="AH22" i="13"/>
  <c r="AW174" i="13"/>
  <c r="X107" i="13"/>
  <c r="CF125" i="13"/>
  <c r="AS211" i="13"/>
  <c r="U123" i="13"/>
  <c r="AD160" i="13"/>
  <c r="AO154" i="13"/>
  <c r="CL61" i="13"/>
  <c r="BR23" i="13"/>
  <c r="AO208" i="13"/>
  <c r="BC151" i="13"/>
  <c r="M68" i="13" a="1"/>
  <c r="AT35" i="13"/>
  <c r="AE137" i="13"/>
  <c r="BS122" i="13"/>
  <c r="AS177" i="13"/>
  <c r="M32" i="13" a="1"/>
  <c r="BQ60" i="13"/>
  <c r="CC155" i="13"/>
  <c r="BE134" i="13"/>
  <c r="AN131" i="13"/>
  <c r="L7" i="13" a="1"/>
  <c r="BW191" i="13"/>
  <c r="AF70" i="13"/>
  <c r="D30" i="13" a="1"/>
  <c r="V180" i="13"/>
  <c r="AF92" i="13"/>
  <c r="AG22" i="13"/>
  <c r="AK106" i="13"/>
  <c r="AZ215" i="13"/>
  <c r="AE8" i="13"/>
  <c r="BA156" i="13"/>
  <c r="BC165" i="13"/>
  <c r="T51" i="13"/>
  <c r="BL49" i="13"/>
  <c r="AN77" i="13"/>
  <c r="D150" i="13" a="1"/>
  <c r="AP218" i="13"/>
  <c r="AN159" i="13"/>
  <c r="BT36" i="13"/>
  <c r="L207" i="13" a="1"/>
  <c r="Z121" i="13"/>
  <c r="AR205" i="13"/>
  <c r="BR111" i="13"/>
  <c r="BJ111" i="13"/>
  <c r="R167" i="13"/>
  <c r="X173" i="13"/>
  <c r="AX96" i="13"/>
  <c r="AZ143" i="13"/>
  <c r="H212" i="13" a="1"/>
  <c r="BW50" i="13"/>
  <c r="CL228" i="13"/>
  <c r="AF30" i="13"/>
  <c r="AW188" i="13"/>
  <c r="S75" i="13"/>
  <c r="CM60" i="13"/>
  <c r="H136" i="13" a="1"/>
  <c r="BC201" i="13"/>
  <c r="CK21" i="13"/>
  <c r="BZ5" i="13"/>
  <c r="AL142" i="13"/>
  <c r="H41" i="13" a="1"/>
  <c r="S88" i="13"/>
  <c r="AO5" i="13"/>
  <c r="CB34" i="13"/>
  <c r="Z180" i="13"/>
  <c r="U178" i="13"/>
  <c r="L9" i="13" a="1"/>
  <c r="CC189" i="13"/>
  <c r="BA185" i="13"/>
  <c r="N133" i="13"/>
  <c r="W211" i="13"/>
  <c r="CL176" i="13"/>
  <c r="K167" i="13" a="1"/>
  <c r="CJ8" i="13"/>
  <c r="CF119" i="13"/>
  <c r="BS57" i="13"/>
  <c r="BZ227" i="13"/>
  <c r="BW186" i="13"/>
  <c r="BM25" i="13"/>
  <c r="CC22" i="13"/>
  <c r="Q185" i="13"/>
  <c r="AG39" i="13"/>
  <c r="S128" i="13"/>
  <c r="BN154" i="13"/>
  <c r="BF47" i="13"/>
  <c r="BH162" i="13"/>
  <c r="Z147" i="13"/>
  <c r="X139" i="13"/>
  <c r="AH25" i="13"/>
  <c r="BP96" i="13"/>
  <c r="D152" i="13" a="1"/>
  <c r="AV89" i="13"/>
  <c r="W177" i="13"/>
  <c r="AH101" i="13"/>
  <c r="O108" i="13"/>
  <c r="AS50" i="13"/>
  <c r="BA105" i="13"/>
  <c r="M211" i="13" a="1"/>
  <c r="T223" i="13"/>
  <c r="AS193" i="13"/>
  <c r="E153" i="13" a="1"/>
  <c r="U25" i="13"/>
  <c r="K83" i="13" a="1"/>
  <c r="AD201" i="13"/>
  <c r="BI27" i="13"/>
  <c r="BK171" i="13"/>
  <c r="AJ141" i="13"/>
  <c r="V200" i="13"/>
  <c r="BF186" i="13"/>
  <c r="G104" i="13" a="1"/>
  <c r="N35" i="13"/>
  <c r="E167" i="13" a="1"/>
  <c r="BM143" i="13"/>
  <c r="AV208" i="13"/>
  <c r="CI221" i="13"/>
  <c r="BU74" i="13"/>
  <c r="BB215" i="13"/>
  <c r="V167" i="13"/>
  <c r="Y60" i="13"/>
  <c r="AM205" i="13"/>
  <c r="F188" i="13" a="1"/>
  <c r="AH103" i="13"/>
  <c r="CL133" i="13"/>
  <c r="O31" i="13"/>
  <c r="W29" i="13"/>
  <c r="AL179" i="13"/>
  <c r="BX221" i="13"/>
  <c r="BB95" i="13"/>
  <c r="BE144" i="13"/>
  <c r="BJ198" i="13"/>
  <c r="AR108" i="13"/>
  <c r="BI139" i="13"/>
  <c r="G13" i="13" a="1"/>
  <c r="BP92" i="13"/>
  <c r="BW178" i="13"/>
  <c r="AF212" i="13"/>
  <c r="K20" i="13" a="1"/>
  <c r="G212" i="13" a="1"/>
  <c r="AN142" i="13"/>
  <c r="AP16" i="13"/>
  <c r="O40" i="13"/>
  <c r="F70" i="13" a="1"/>
  <c r="AL190" i="13"/>
  <c r="CK128" i="13"/>
  <c r="AD175" i="13"/>
  <c r="Z207" i="13"/>
  <c r="AS124" i="13"/>
  <c r="AK40" i="13"/>
  <c r="AV219" i="13"/>
  <c r="AM47" i="13"/>
  <c r="W170" i="13"/>
  <c r="CG147" i="13"/>
  <c r="AL82" i="13"/>
  <c r="J46" i="13" a="1"/>
  <c r="BN87" i="13"/>
  <c r="BT17" i="13"/>
  <c r="BD82" i="13"/>
  <c r="N130" i="13"/>
  <c r="J153" i="13" a="1"/>
  <c r="BR22" i="13"/>
  <c r="BU86" i="13"/>
  <c r="Z221" i="13"/>
  <c r="AV166" i="13"/>
  <c r="AA189" i="13"/>
  <c r="AP165" i="13"/>
  <c r="P212" i="13"/>
  <c r="AZ201" i="13"/>
  <c r="AQ215" i="13"/>
  <c r="AO42" i="13"/>
  <c r="CM160" i="13"/>
  <c r="CE136" i="13"/>
  <c r="AR162" i="13"/>
  <c r="BL130" i="13"/>
  <c r="CF38" i="13"/>
  <c r="Y18" i="13"/>
  <c r="L40" i="13" a="1"/>
  <c r="BW97" i="13"/>
  <c r="BB108" i="13"/>
  <c r="L68" i="13" a="1"/>
  <c r="AX63" i="13"/>
  <c r="AJ40" i="13"/>
  <c r="AB12" i="13"/>
  <c r="AN122" i="13"/>
  <c r="Y152" i="13"/>
  <c r="AP207" i="13"/>
  <c r="CJ132" i="13"/>
  <c r="BC119" i="13"/>
  <c r="AL206" i="13"/>
  <c r="BE150" i="13"/>
  <c r="AQ181" i="13"/>
  <c r="P231" i="13"/>
  <c r="CC192" i="13"/>
  <c r="W13" i="13"/>
  <c r="AC60" i="13"/>
  <c r="AM50" i="13"/>
  <c r="T45" i="13"/>
  <c r="BV74" i="13"/>
  <c r="AQ26" i="13"/>
  <c r="CE205" i="13"/>
  <c r="X109" i="13"/>
  <c r="BG127" i="13"/>
  <c r="AD195" i="13"/>
  <c r="D100" i="13" a="1"/>
  <c r="CD101" i="13"/>
  <c r="BH128" i="13"/>
  <c r="AD87" i="13"/>
  <c r="BZ82" i="13"/>
  <c r="P7" i="13"/>
  <c r="CC171" i="13"/>
  <c r="Y25" i="13"/>
  <c r="BP33" i="13"/>
  <c r="CI165" i="13"/>
  <c r="CB101" i="13"/>
  <c r="AY166" i="13"/>
  <c r="AP68" i="13"/>
  <c r="CF47" i="13"/>
  <c r="D170" i="13" a="1"/>
  <c r="BO164" i="13"/>
  <c r="R175" i="13"/>
  <c r="AU57" i="13"/>
  <c r="AJ231" i="13"/>
  <c r="Y153" i="13"/>
  <c r="BC142" i="13"/>
  <c r="CJ204" i="13"/>
  <c r="BV64" i="13"/>
  <c r="CH157" i="13"/>
  <c r="BU41" i="13"/>
  <c r="BZ147" i="13"/>
  <c r="AM138" i="13"/>
  <c r="CM186" i="13"/>
  <c r="AT69" i="13"/>
  <c r="CI117" i="13"/>
  <c r="AZ91" i="13"/>
  <c r="BG29" i="13"/>
  <c r="L188" i="13" a="1"/>
  <c r="BB152" i="13"/>
  <c r="CD45" i="13"/>
  <c r="V210" i="13"/>
  <c r="AT124" i="13"/>
  <c r="AK203" i="13"/>
  <c r="AZ39" i="13"/>
  <c r="T131" i="13"/>
  <c r="I144" i="13" a="1"/>
  <c r="AC138" i="13"/>
  <c r="CA199" i="13"/>
  <c r="CL167" i="13"/>
  <c r="AL84" i="13"/>
  <c r="AU106" i="13"/>
  <c r="BL223" i="13"/>
  <c r="BH218" i="13"/>
  <c r="W44" i="13"/>
  <c r="BX166" i="13"/>
  <c r="BQ162" i="13"/>
  <c r="W219" i="13"/>
  <c r="O212" i="13"/>
  <c r="BI7" i="13"/>
  <c r="S106" i="13"/>
  <c r="BS140" i="13"/>
  <c r="AP60" i="13"/>
  <c r="AF127" i="13"/>
  <c r="BR187" i="13"/>
  <c r="BB124" i="13"/>
  <c r="BR108" i="13"/>
  <c r="AR105" i="13"/>
  <c r="BG191" i="13"/>
  <c r="V71" i="13"/>
  <c r="BX123" i="13"/>
  <c r="W138" i="13"/>
  <c r="X217" i="13"/>
  <c r="CH12" i="13"/>
  <c r="W142" i="13"/>
  <c r="CH90" i="13"/>
  <c r="BT160" i="13"/>
  <c r="AZ111" i="13"/>
  <c r="BX193" i="13"/>
  <c r="U197" i="13"/>
  <c r="BX198" i="13"/>
  <c r="AZ89" i="13"/>
  <c r="AN112" i="13"/>
  <c r="R96" i="13"/>
  <c r="CH110" i="13"/>
  <c r="CA161" i="13"/>
  <c r="BW96" i="13"/>
  <c r="BF225" i="13"/>
  <c r="AP54" i="13"/>
  <c r="BC24" i="13"/>
  <c r="BD49" i="13"/>
  <c r="CL166" i="13"/>
  <c r="K32" i="13" a="1"/>
  <c r="Z198" i="13"/>
  <c r="L186" i="13" a="1"/>
  <c r="BU141" i="13"/>
  <c r="F13" i="13" a="1"/>
  <c r="AT84" i="13"/>
  <c r="N60" i="13"/>
  <c r="G80" i="13" a="1"/>
  <c r="P178" i="13"/>
  <c r="D103" i="13" a="1"/>
  <c r="CG144" i="13"/>
  <c r="AX106" i="13"/>
  <c r="AA57" i="13"/>
  <c r="BP90" i="13"/>
  <c r="AG13" i="13"/>
  <c r="BB79" i="13"/>
  <c r="AY230" i="13"/>
  <c r="X32" i="13"/>
  <c r="BQ89" i="13"/>
  <c r="BZ221" i="13"/>
  <c r="D210" i="13" a="1"/>
  <c r="BY93" i="13"/>
  <c r="AA60" i="13"/>
  <c r="AC170" i="13"/>
  <c r="BL145" i="13"/>
  <c r="AA96" i="13"/>
  <c r="CI216" i="13"/>
  <c r="AA215" i="13"/>
  <c r="BV88" i="13"/>
  <c r="T156" i="13"/>
  <c r="AL169" i="13"/>
  <c r="AI36" i="13"/>
  <c r="W26" i="13"/>
  <c r="AL43" i="13"/>
  <c r="AO141" i="13"/>
  <c r="CI177" i="13"/>
  <c r="CI208" i="13"/>
  <c r="CD130" i="13"/>
  <c r="CK227" i="13"/>
  <c r="AX175" i="13"/>
  <c r="L217" i="13" a="1"/>
  <c r="BN123" i="13"/>
  <c r="CE223" i="13"/>
  <c r="R182" i="13"/>
  <c r="AE42" i="13"/>
  <c r="AI100" i="13"/>
  <c r="CL201" i="13"/>
  <c r="AD68" i="13"/>
  <c r="D172" i="13" a="1"/>
  <c r="CI65" i="13"/>
  <c r="BT120" i="13"/>
  <c r="AE40" i="13"/>
  <c r="BT140" i="13"/>
  <c r="BJ28" i="13"/>
  <c r="BQ110" i="13"/>
  <c r="CC54" i="13"/>
  <c r="AT120" i="13"/>
  <c r="BM58" i="13"/>
  <c r="BO133" i="13"/>
  <c r="F85" i="13" a="1"/>
  <c r="L5" i="13" a="1"/>
  <c r="T43" i="13"/>
  <c r="AA221" i="13"/>
  <c r="BB149" i="13"/>
  <c r="F75" i="13" a="1"/>
  <c r="Q102" i="13"/>
  <c r="BL72" i="13"/>
  <c r="BO42" i="13"/>
  <c r="P98" i="13"/>
  <c r="Q109" i="13"/>
  <c r="G208" i="13" a="1"/>
  <c r="AZ140" i="13"/>
  <c r="CG26" i="13"/>
  <c r="BN8" i="13"/>
  <c r="J71" i="13" a="1"/>
  <c r="AP146" i="13"/>
  <c r="J221" i="13" a="1"/>
  <c r="AO163" i="13"/>
  <c r="F215" i="13" a="1"/>
  <c r="AD124" i="13"/>
  <c r="BT63" i="13"/>
  <c r="BU156" i="13"/>
  <c r="AL79" i="13"/>
  <c r="CB71" i="13"/>
  <c r="Y57" i="13"/>
  <c r="AS42" i="13"/>
  <c r="AE134" i="13"/>
  <c r="AQ208" i="13"/>
  <c r="CB5" i="13"/>
  <c r="CM195" i="13"/>
  <c r="AA170" i="13"/>
  <c r="CC131" i="13"/>
  <c r="AC21" i="13"/>
  <c r="K37" i="13" a="1"/>
  <c r="T208" i="13"/>
  <c r="O164" i="13"/>
  <c r="G43" i="13" a="1"/>
  <c r="P24" i="13"/>
  <c r="AQ118" i="13"/>
  <c r="W94" i="13"/>
  <c r="R143" i="13"/>
  <c r="AT70" i="13"/>
  <c r="P94" i="13"/>
  <c r="BE177" i="13"/>
  <c r="BL132" i="13"/>
  <c r="AX50" i="13"/>
  <c r="AO129" i="13"/>
  <c r="BZ146" i="13"/>
  <c r="O221" i="13"/>
  <c r="AY160" i="13"/>
  <c r="AL22" i="13"/>
  <c r="BW219" i="13"/>
  <c r="BD7" i="13"/>
  <c r="AS137" i="13"/>
  <c r="AD38" i="13"/>
  <c r="W59" i="13"/>
  <c r="K169" i="13" a="1"/>
  <c r="G64" i="13" a="1"/>
  <c r="BO125" i="13"/>
  <c r="AM130" i="13"/>
  <c r="AN152" i="13"/>
  <c r="T163" i="13"/>
  <c r="AM201" i="13"/>
  <c r="AL97" i="13"/>
  <c r="N131" i="13"/>
  <c r="BV203" i="13"/>
  <c r="V46" i="13"/>
  <c r="AV46" i="13"/>
  <c r="AJ156" i="13"/>
  <c r="CM49" i="13"/>
  <c r="CB91" i="13"/>
  <c r="I214" i="13" a="1"/>
  <c r="U94" i="13"/>
  <c r="CJ53" i="13"/>
  <c r="AL148" i="13"/>
  <c r="Q153" i="13"/>
  <c r="X19" i="13"/>
  <c r="X155" i="13"/>
  <c r="F212" i="13" a="1"/>
  <c r="BR218" i="13"/>
  <c r="H81" i="13" a="1"/>
  <c r="F152" i="13" a="1"/>
  <c r="BN124" i="13"/>
  <c r="CM35" i="13"/>
  <c r="AV40" i="13"/>
  <c r="BU116" i="13"/>
  <c r="F187" i="13" a="1"/>
  <c r="CD128" i="13"/>
  <c r="AC5" i="13"/>
  <c r="BQ147" i="13"/>
  <c r="D35" i="13" a="1"/>
  <c r="BL42" i="13"/>
  <c r="AR183" i="13"/>
  <c r="AN178" i="13"/>
  <c r="BM231" i="13"/>
  <c r="K81" i="13" a="1"/>
  <c r="CF165" i="13"/>
  <c r="O51" i="13"/>
  <c r="CD154" i="13"/>
  <c r="CG202" i="13"/>
  <c r="AX101" i="13"/>
  <c r="N191" i="13"/>
  <c r="K74" i="13" a="1"/>
  <c r="CG194" i="13"/>
  <c r="AX113" i="13"/>
  <c r="AC158" i="13"/>
  <c r="D68" i="13" a="1"/>
  <c r="Z204" i="13"/>
  <c r="AB95" i="13"/>
  <c r="BX135" i="13"/>
  <c r="X123" i="13"/>
  <c r="AH112" i="13"/>
  <c r="AV213" i="13"/>
  <c r="AX125" i="13"/>
  <c r="AU180" i="13"/>
  <c r="CJ139" i="13"/>
  <c r="CL91" i="13"/>
  <c r="BV168" i="13"/>
  <c r="H159" i="13" a="1"/>
  <c r="AG224" i="13"/>
  <c r="CJ144" i="13"/>
  <c r="CI10" i="13"/>
  <c r="CJ216" i="13"/>
  <c r="CB35" i="13"/>
  <c r="CF30" i="13"/>
  <c r="BT147" i="13"/>
  <c r="AT199" i="13"/>
  <c r="CA190" i="13"/>
  <c r="AM152" i="13"/>
  <c r="CL224" i="13"/>
  <c r="AF40" i="13"/>
  <c r="AO101" i="13"/>
  <c r="BZ145" i="13"/>
  <c r="AF124" i="13"/>
  <c r="BR205" i="13"/>
  <c r="BP99" i="13"/>
  <c r="H126" i="13" a="1"/>
  <c r="CD72" i="13"/>
  <c r="CE224" i="13"/>
  <c r="CE197" i="13"/>
  <c r="AW159" i="13"/>
  <c r="AC130" i="13"/>
  <c r="BU42" i="13"/>
  <c r="AJ208" i="13"/>
  <c r="AW183" i="13"/>
  <c r="Y127" i="13"/>
  <c r="BQ225" i="13"/>
  <c r="N62" i="13"/>
  <c r="AF230" i="13"/>
  <c r="BZ178" i="13"/>
  <c r="BA22" i="13"/>
  <c r="BV133" i="13"/>
  <c r="AU175" i="13"/>
  <c r="AA26" i="13"/>
  <c r="CI135" i="13"/>
  <c r="D13" i="13" a="1"/>
  <c r="AR17" i="13"/>
  <c r="AD126" i="13"/>
  <c r="BK69" i="13"/>
  <c r="E18" i="13" a="1"/>
  <c r="BP152" i="13"/>
  <c r="V51" i="13"/>
  <c r="CJ61" i="13"/>
  <c r="AN228" i="13"/>
  <c r="Z21" i="13"/>
  <c r="T13" i="13"/>
  <c r="BN51" i="13"/>
  <c r="CL162" i="13"/>
  <c r="CM80" i="13"/>
  <c r="AS91" i="13"/>
  <c r="O36" i="13"/>
  <c r="CD17" i="13"/>
  <c r="BE25" i="13"/>
  <c r="AR27" i="13"/>
  <c r="AL122" i="13"/>
  <c r="U151" i="13"/>
  <c r="BF195" i="13"/>
  <c r="AV108" i="13"/>
  <c r="AT43" i="13"/>
  <c r="CF121" i="13"/>
  <c r="BL158" i="13"/>
  <c r="AL204" i="13"/>
  <c r="BH136" i="13"/>
  <c r="AX154" i="13"/>
  <c r="BI11" i="13"/>
  <c r="AO150" i="13"/>
  <c r="AF9" i="13"/>
  <c r="AZ165" i="13"/>
  <c r="AV57" i="13"/>
  <c r="AN231" i="13"/>
  <c r="CB165" i="13"/>
  <c r="AV177" i="13"/>
  <c r="AP12" i="13"/>
  <c r="BC22" i="13"/>
  <c r="CA158" i="13"/>
  <c r="BI140" i="13"/>
  <c r="CI71" i="13"/>
  <c r="G135" i="13" a="1"/>
  <c r="BQ35" i="13"/>
  <c r="J47" i="13" a="1"/>
  <c r="AE90" i="13"/>
  <c r="X119" i="13"/>
  <c r="O28" i="13"/>
  <c r="BD31" i="13"/>
  <c r="AR81" i="13"/>
  <c r="AM174" i="13"/>
  <c r="BO96" i="13"/>
  <c r="AM26" i="13"/>
  <c r="BK83" i="13"/>
  <c r="BB74" i="13"/>
  <c r="BS156" i="13"/>
  <c r="CM226" i="13"/>
  <c r="X218" i="13"/>
  <c r="AM42" i="13"/>
  <c r="AY86" i="13"/>
  <c r="K22" i="13" a="1"/>
  <c r="E206" i="13" a="1"/>
  <c r="M207" i="13" a="1"/>
  <c r="F67" i="13" a="1"/>
  <c r="AF61" i="13"/>
  <c r="M21" i="13" a="1"/>
  <c r="P196" i="13"/>
  <c r="N32" i="13"/>
  <c r="AN85" i="13"/>
  <c r="AZ61" i="13"/>
  <c r="S180" i="13"/>
  <c r="Q14" i="13"/>
  <c r="CA99" i="13"/>
  <c r="I51" i="13" a="1"/>
  <c r="U140" i="13"/>
  <c r="BP32" i="13"/>
  <c r="CB211" i="13"/>
  <c r="I175" i="13" a="1"/>
  <c r="AT171" i="13"/>
  <c r="I103" i="13" a="1"/>
  <c r="BQ62" i="13"/>
  <c r="AU223" i="13"/>
  <c r="AO185" i="13"/>
  <c r="N216" i="13"/>
  <c r="AK199" i="13"/>
  <c r="CI179" i="13"/>
  <c r="Q27" i="13"/>
  <c r="BG169" i="13"/>
  <c r="AU198" i="13"/>
  <c r="AL106" i="13"/>
  <c r="BJ128" i="13"/>
  <c r="BQ48" i="13"/>
  <c r="BT110" i="13"/>
  <c r="BQ95" i="13"/>
  <c r="M224" i="13" a="1"/>
  <c r="BF147" i="13"/>
  <c r="CD39" i="13"/>
  <c r="AC173" i="13"/>
  <c r="BL189" i="13"/>
  <c r="BE196" i="13"/>
  <c r="D148" i="13" a="1"/>
  <c r="AH180" i="13"/>
  <c r="BZ54" i="13"/>
  <c r="CI12" i="13"/>
  <c r="BD109" i="13"/>
  <c r="H66" i="13" a="1"/>
  <c r="AP22" i="13"/>
  <c r="Y226" i="13"/>
  <c r="Y204" i="13"/>
  <c r="T67" i="13"/>
  <c r="AV51" i="13"/>
  <c r="BV114" i="13"/>
  <c r="AX11" i="13"/>
  <c r="BA148" i="13"/>
  <c r="BE131" i="13"/>
  <c r="AF87" i="13"/>
  <c r="CA121" i="13"/>
  <c r="O29" i="13"/>
  <c r="AX70" i="13"/>
  <c r="BY98" i="13"/>
  <c r="AN168" i="13"/>
  <c r="BJ172" i="13"/>
  <c r="AA146" i="13"/>
  <c r="I20" i="13" a="1"/>
  <c r="Y125" i="13"/>
  <c r="BI28" i="13"/>
  <c r="AW203" i="13"/>
  <c r="BF189" i="13"/>
  <c r="CH204" i="13"/>
  <c r="CB221" i="13"/>
  <c r="BZ130" i="13"/>
  <c r="BS15" i="13"/>
  <c r="Z95" i="13"/>
  <c r="AK30" i="13"/>
  <c r="AZ86" i="13"/>
  <c r="CB139" i="13"/>
  <c r="BD141" i="13"/>
  <c r="R34" i="13"/>
  <c r="BD32" i="13"/>
  <c r="BY89" i="13"/>
  <c r="X209" i="13"/>
  <c r="W8" i="13"/>
  <c r="BZ225" i="13"/>
  <c r="BE190" i="13"/>
  <c r="AM135" i="13"/>
  <c r="E53" i="13" a="1"/>
  <c r="BB41" i="13"/>
  <c r="AG171" i="13"/>
  <c r="AC52" i="13"/>
  <c r="R127" i="13"/>
  <c r="M35" i="13" a="1"/>
  <c r="AH70" i="13"/>
  <c r="U44" i="13"/>
  <c r="AB145" i="13"/>
  <c r="CB93" i="13"/>
  <c r="BW118" i="13"/>
  <c r="BT109" i="13"/>
  <c r="AW25" i="13"/>
  <c r="H17" i="13" a="1"/>
  <c r="V129" i="13"/>
  <c r="BV103" i="13"/>
  <c r="S133" i="13"/>
  <c r="BU181" i="13"/>
  <c r="L71" i="13" a="1"/>
  <c r="AA93" i="13"/>
  <c r="CF94" i="13"/>
  <c r="AW144" i="13"/>
  <c r="D50" i="13" a="1"/>
  <c r="BO200" i="13"/>
  <c r="CA101" i="13"/>
  <c r="BX190" i="13"/>
  <c r="J69" i="13" a="1"/>
  <c r="CB94" i="13"/>
  <c r="AQ168" i="13"/>
  <c r="BY90" i="13"/>
  <c r="V37" i="13"/>
  <c r="BW78" i="13"/>
  <c r="BA224" i="13"/>
  <c r="AE32" i="13"/>
  <c r="W47" i="13"/>
  <c r="BM182" i="13"/>
  <c r="CE128" i="13"/>
  <c r="AT47" i="13"/>
  <c r="AS123" i="13"/>
  <c r="U193" i="13"/>
  <c r="AT217" i="13"/>
  <c r="AL213" i="13"/>
  <c r="CJ141" i="13"/>
  <c r="CE163" i="13"/>
  <c r="CA80" i="13"/>
  <c r="BQ164" i="13"/>
  <c r="AD207" i="13"/>
  <c r="CC211" i="13"/>
  <c r="BI157" i="13"/>
  <c r="Y145" i="13"/>
  <c r="CH46" i="13"/>
  <c r="AZ222" i="13"/>
  <c r="CM94" i="13"/>
  <c r="BD51" i="13"/>
  <c r="AC19" i="13"/>
  <c r="BY104" i="13"/>
  <c r="BZ193" i="13"/>
  <c r="AW103" i="13"/>
  <c r="Z12" i="13"/>
  <c r="L76" i="13" a="1"/>
  <c r="AB143" i="13"/>
  <c r="AE31" i="13"/>
  <c r="T77" i="13"/>
  <c r="BI44" i="13"/>
  <c r="BP18" i="13"/>
  <c r="AC18" i="13"/>
  <c r="H185" i="13" a="1"/>
  <c r="AI136" i="13"/>
  <c r="CJ11" i="13"/>
  <c r="BH102" i="13"/>
  <c r="BG39" i="13"/>
  <c r="AU11" i="13"/>
  <c r="H76" i="13" a="1"/>
  <c r="BE165" i="13"/>
  <c r="R46" i="13"/>
  <c r="BW18" i="13"/>
  <c r="CL62" i="13"/>
  <c r="AX155" i="13"/>
  <c r="AU118" i="13"/>
  <c r="BJ153" i="13"/>
  <c r="BY214" i="13"/>
  <c r="AW71" i="13"/>
  <c r="BX129" i="13"/>
  <c r="CF107" i="13"/>
  <c r="CM143" i="13"/>
  <c r="H135" i="13" a="1"/>
  <c r="AC211" i="13"/>
  <c r="BA121" i="13"/>
  <c r="Q223" i="13"/>
  <c r="BJ75" i="13"/>
  <c r="O15" i="13"/>
  <c r="CF137" i="13"/>
  <c r="BE139" i="13"/>
  <c r="AK105" i="13"/>
  <c r="BK140" i="13"/>
  <c r="BX34" i="13"/>
  <c r="BC166" i="13"/>
  <c r="AQ172" i="13"/>
  <c r="E175" i="13" a="1"/>
  <c r="BQ44" i="13"/>
  <c r="AT67" i="13"/>
  <c r="BR24" i="13"/>
  <c r="V196" i="13"/>
  <c r="T19" i="13"/>
  <c r="AB20" i="13"/>
  <c r="CB81" i="13"/>
  <c r="CG61" i="13"/>
  <c r="AD108" i="13"/>
  <c r="CD75" i="13"/>
  <c r="S213" i="13"/>
  <c r="BH63" i="13"/>
  <c r="O85" i="13"/>
  <c r="AX217" i="13"/>
  <c r="AZ70" i="13"/>
  <c r="AO80" i="13"/>
  <c r="CF27" i="13"/>
  <c r="BG189" i="13"/>
  <c r="CF213" i="13"/>
  <c r="BX93" i="13"/>
  <c r="L223" i="13" a="1"/>
  <c r="AJ138" i="13"/>
  <c r="BI141" i="13"/>
  <c r="BX146" i="13"/>
  <c r="K57" i="13" a="1"/>
  <c r="CC215" i="13"/>
  <c r="BT64" i="13"/>
  <c r="CJ81" i="13"/>
  <c r="AH196" i="13"/>
  <c r="J58" i="13" a="1"/>
  <c r="AV100" i="13"/>
  <c r="AK99" i="13"/>
  <c r="BG102" i="13"/>
  <c r="BP111" i="13"/>
  <c r="AV26" i="13"/>
  <c r="BE82" i="13"/>
  <c r="BR159" i="13"/>
  <c r="L177" i="13" a="1"/>
  <c r="BS105" i="13"/>
  <c r="AN124" i="13"/>
  <c r="BA114" i="13"/>
  <c r="BN228" i="13"/>
  <c r="CH167" i="13"/>
  <c r="AP189" i="13"/>
  <c r="AR44" i="13"/>
  <c r="CD201" i="13"/>
  <c r="CE130" i="13"/>
  <c r="K121" i="13" a="1"/>
  <c r="BE174" i="13"/>
  <c r="I120" i="13" a="1"/>
  <c r="CD163" i="13"/>
  <c r="AB63" i="13"/>
  <c r="Z8" i="13"/>
  <c r="AG17" i="13"/>
  <c r="BX228" i="13"/>
  <c r="CJ73" i="13"/>
  <c r="BD70" i="13"/>
  <c r="L125" i="13" a="1"/>
  <c r="AC183" i="13"/>
  <c r="BJ133" i="13"/>
  <c r="BM171" i="13"/>
  <c r="BJ57" i="13"/>
  <c r="O26" i="13"/>
  <c r="BD103" i="13"/>
  <c r="BI199" i="13"/>
  <c r="BH129" i="13"/>
  <c r="AE85" i="13"/>
  <c r="AH131" i="13"/>
  <c r="AQ165" i="13"/>
  <c r="K5" i="13" a="1"/>
  <c r="AV41" i="13"/>
  <c r="CF225" i="13"/>
  <c r="BQ38" i="13"/>
  <c r="CA198" i="13"/>
  <c r="AH146" i="13"/>
  <c r="AK64" i="13"/>
  <c r="G54" i="13" a="1"/>
  <c r="AW160" i="13"/>
  <c r="L206" i="13" a="1"/>
  <c r="CM148" i="13"/>
  <c r="AN26" i="13"/>
  <c r="AD136" i="13"/>
  <c r="AE61" i="13"/>
  <c r="J82" i="13" a="1"/>
  <c r="AZ43" i="13"/>
  <c r="BA43" i="13"/>
  <c r="BJ203" i="13"/>
  <c r="Y42" i="13"/>
  <c r="AH91" i="13"/>
  <c r="E99" i="13" a="1"/>
  <c r="Z26" i="13"/>
  <c r="BP17" i="13"/>
  <c r="BZ153" i="13"/>
  <c r="AT179" i="13"/>
  <c r="J94" i="13" a="1"/>
  <c r="BD201" i="13"/>
  <c r="AK140" i="13"/>
  <c r="AK152" i="13"/>
  <c r="AI149" i="13"/>
  <c r="CB119" i="13"/>
  <c r="BV138" i="13"/>
  <c r="CJ57" i="13"/>
  <c r="AI61" i="13"/>
  <c r="BL114" i="13"/>
  <c r="Q32" i="13"/>
  <c r="BB198" i="13"/>
  <c r="CE149" i="13"/>
  <c r="O73" i="13"/>
  <c r="Y202" i="13"/>
  <c r="BG8" i="13"/>
  <c r="CE115" i="13"/>
  <c r="AE115" i="13"/>
  <c r="AD204" i="13"/>
  <c r="T107" i="13"/>
  <c r="AZ118" i="13"/>
  <c r="AD134" i="13"/>
  <c r="BB174" i="13"/>
  <c r="AY180" i="13"/>
  <c r="BB199" i="13"/>
  <c r="AL58" i="13"/>
  <c r="F137" i="13" a="1"/>
  <c r="AU61" i="13"/>
  <c r="L180" i="13" a="1"/>
  <c r="BO108" i="13"/>
  <c r="AZ228" i="13"/>
  <c r="AA108" i="13"/>
  <c r="AK57" i="13"/>
  <c r="BM184" i="13"/>
  <c r="BE164" i="13"/>
  <c r="BT38" i="13"/>
  <c r="S93" i="13"/>
  <c r="N167" i="13"/>
  <c r="AV133" i="13"/>
  <c r="CH229" i="13"/>
  <c r="BW92" i="13"/>
  <c r="BP82" i="13"/>
  <c r="AK123" i="13"/>
  <c r="BN213" i="13"/>
  <c r="N38" i="13"/>
  <c r="AW83" i="13"/>
  <c r="CJ100" i="13"/>
  <c r="BY52" i="13"/>
  <c r="CB220" i="13"/>
  <c r="CA172" i="13"/>
  <c r="AX39" i="13"/>
  <c r="BA124" i="13"/>
  <c r="J109" i="13" a="1"/>
  <c r="BN122" i="13"/>
  <c r="AV120" i="13"/>
  <c r="Q35" i="13"/>
  <c r="AC205" i="13"/>
  <c r="BT106" i="13"/>
  <c r="CH112" i="13"/>
  <c r="AZ231" i="13"/>
  <c r="AR210" i="13"/>
  <c r="BX227" i="13"/>
  <c r="J90" i="13" a="1"/>
  <c r="I178" i="13" a="1"/>
  <c r="BQ10" i="13"/>
  <c r="O203" i="13"/>
  <c r="AG158" i="13"/>
  <c r="BO32" i="13"/>
  <c r="L29" i="13" a="1"/>
  <c r="BC102" i="13"/>
  <c r="AG182" i="13"/>
  <c r="J149" i="13" a="1"/>
  <c r="AB86" i="13"/>
  <c r="CD125" i="13"/>
  <c r="J177" i="13" a="1"/>
  <c r="G203" i="13" a="1"/>
  <c r="AZ76" i="13"/>
  <c r="BW150" i="13"/>
  <c r="BZ116" i="13"/>
  <c r="BT212" i="13"/>
  <c r="AJ54" i="13"/>
  <c r="T113" i="13"/>
  <c r="O118" i="13"/>
  <c r="AH84" i="13"/>
  <c r="BO179" i="13"/>
  <c r="H107" i="13" a="1"/>
  <c r="Y190" i="13"/>
  <c r="AD153" i="13"/>
  <c r="AF210" i="13"/>
  <c r="AP87" i="13"/>
  <c r="AN150" i="13"/>
  <c r="O20" i="13"/>
  <c r="BB143" i="13"/>
  <c r="I220" i="13" a="1"/>
  <c r="I34" i="13" a="1"/>
  <c r="CD224" i="13"/>
  <c r="V92" i="13"/>
  <c r="BY77" i="13"/>
  <c r="BU210" i="13"/>
  <c r="AE183" i="13"/>
  <c r="AS126" i="13"/>
  <c r="CB215" i="13"/>
  <c r="I39" i="13" a="1"/>
  <c r="N127" i="13"/>
  <c r="BJ195" i="13"/>
  <c r="AY153" i="13"/>
  <c r="J162" i="13" a="1"/>
  <c r="T183" i="13"/>
  <c r="AV230" i="13"/>
  <c r="AY107" i="13"/>
  <c r="BJ209" i="13"/>
  <c r="D37" i="13" a="1"/>
  <c r="K13" i="13" a="1"/>
  <c r="CJ210" i="13"/>
  <c r="BR74" i="13"/>
  <c r="AZ182" i="13"/>
  <c r="AP184" i="13"/>
  <c r="BQ213" i="13"/>
  <c r="BD13" i="13"/>
  <c r="J93" i="13" a="1"/>
  <c r="AW187" i="13"/>
  <c r="AE83" i="13"/>
  <c r="BL204" i="13"/>
  <c r="CE131" i="13"/>
  <c r="AV19" i="13"/>
  <c r="Q198" i="13"/>
  <c r="K28" i="13" a="1"/>
  <c r="BT177" i="13"/>
  <c r="BZ171" i="13"/>
  <c r="BU123" i="13"/>
  <c r="CJ27" i="13"/>
  <c r="CI102" i="13"/>
  <c r="CA182" i="13"/>
  <c r="CF136" i="13"/>
  <c r="CH61" i="13"/>
  <c r="BY109" i="13"/>
  <c r="R225" i="13"/>
  <c r="BG205" i="13"/>
  <c r="BJ171" i="13"/>
  <c r="CH146" i="13"/>
  <c r="BZ62" i="13"/>
  <c r="AU171" i="13"/>
  <c r="AF36" i="13"/>
  <c r="BH69" i="13"/>
  <c r="J227" i="13" a="1"/>
  <c r="CL142" i="13"/>
  <c r="T157" i="13"/>
  <c r="AT57" i="13"/>
  <c r="AL73" i="13"/>
  <c r="AV102" i="13"/>
  <c r="AX23" i="13"/>
  <c r="Z200" i="13"/>
  <c r="AC143" i="13"/>
  <c r="W71" i="13"/>
  <c r="BW138" i="13"/>
  <c r="AA199" i="13"/>
  <c r="O5" i="13"/>
  <c r="AZ97" i="13"/>
  <c r="AN170" i="13"/>
  <c r="BU229" i="13"/>
  <c r="P68" i="13"/>
  <c r="BM93" i="13"/>
  <c r="CL204" i="13"/>
  <c r="CM75" i="13"/>
  <c r="AC209" i="13"/>
  <c r="AM134" i="13"/>
  <c r="N198" i="13"/>
  <c r="AB187" i="13"/>
  <c r="G149" i="13" a="1"/>
  <c r="CH41" i="13"/>
  <c r="BT165" i="13"/>
  <c r="AK228" i="13"/>
  <c r="M174" i="13" a="1"/>
  <c r="X5" i="13"/>
  <c r="V78" i="13"/>
  <c r="BM5" i="13"/>
  <c r="E24" i="13" a="1"/>
  <c r="O52" i="13"/>
  <c r="BR78" i="13"/>
  <c r="BS143" i="13"/>
  <c r="I137" i="13" a="1"/>
  <c r="CH201" i="13"/>
  <c r="CA135" i="13"/>
  <c r="BW139" i="13"/>
  <c r="BW68" i="13"/>
  <c r="BX210" i="13"/>
  <c r="Z168" i="13"/>
  <c r="BA218" i="13"/>
  <c r="X135" i="13"/>
  <c r="AL57" i="13"/>
  <c r="H162" i="13" a="1"/>
  <c r="BW54" i="13"/>
  <c r="O151" i="13"/>
  <c r="BW170" i="13"/>
  <c r="AT172" i="13"/>
  <c r="AG68" i="13"/>
  <c r="T164" i="13"/>
  <c r="BC70" i="13"/>
  <c r="BX138" i="13"/>
  <c r="P214" i="13"/>
  <c r="V45" i="13"/>
  <c r="AK133" i="13"/>
  <c r="D23" i="13" a="1"/>
  <c r="CD188" i="13"/>
  <c r="BS163" i="13"/>
  <c r="BG142" i="13"/>
  <c r="CC152" i="13"/>
  <c r="W183" i="13"/>
  <c r="AT125" i="13"/>
  <c r="U182" i="13"/>
  <c r="CB88" i="13"/>
  <c r="BJ83" i="13"/>
  <c r="BC105" i="13"/>
  <c r="I191" i="13" a="1"/>
  <c r="CB27" i="13"/>
  <c r="AM83" i="13"/>
  <c r="Q85" i="13"/>
  <c r="CK154" i="13"/>
  <c r="BI160" i="13"/>
  <c r="X93" i="13"/>
  <c r="N89" i="13"/>
  <c r="K124" i="13" a="1"/>
  <c r="CM112" i="13"/>
  <c r="BW62" i="13"/>
  <c r="M58" i="13" a="1"/>
  <c r="X215" i="13"/>
  <c r="F112" i="13" a="1"/>
  <c r="AC83" i="13"/>
  <c r="AO97" i="13"/>
  <c r="BM150" i="13"/>
  <c r="CH147" i="13"/>
  <c r="BZ114" i="13"/>
  <c r="AA140" i="13"/>
  <c r="CG103" i="13"/>
  <c r="U230" i="13"/>
  <c r="AK117" i="13"/>
  <c r="AD64" i="13"/>
  <c r="CG152" i="13"/>
  <c r="BJ183" i="13"/>
  <c r="AB118" i="13"/>
  <c r="AB96" i="13"/>
  <c r="R5" i="13"/>
  <c r="BW183" i="13"/>
  <c r="AE95" i="13"/>
  <c r="Z135" i="13"/>
  <c r="AM35" i="13"/>
  <c r="CG49" i="13"/>
  <c r="W74" i="13"/>
  <c r="T26" i="13"/>
  <c r="BP211" i="13"/>
  <c r="H145" i="13" a="1"/>
  <c r="D51" i="13" a="1"/>
  <c r="P50" i="13"/>
  <c r="AF46" i="13"/>
  <c r="BQ132" i="13"/>
  <c r="AI60" i="13"/>
  <c r="M139" i="13" a="1"/>
  <c r="AD228" i="13"/>
  <c r="BJ55" i="13"/>
  <c r="CG231" i="13"/>
  <c r="Z120" i="13"/>
  <c r="BX192" i="13"/>
  <c r="AG8" i="13"/>
  <c r="S50" i="13"/>
  <c r="G224" i="13" a="1"/>
  <c r="AB231" i="13"/>
  <c r="BZ224" i="13"/>
  <c r="AL172" i="13"/>
  <c r="BC206" i="13"/>
  <c r="BQ40" i="13"/>
  <c r="AJ23" i="13"/>
  <c r="L156" i="13" a="1"/>
  <c r="BY124" i="13"/>
  <c r="BL220" i="13"/>
  <c r="BS227" i="13"/>
  <c r="F213" i="13" a="1"/>
  <c r="AR165" i="13"/>
  <c r="AF170" i="13"/>
  <c r="BJ126" i="13"/>
  <c r="D72" i="13" a="1"/>
  <c r="BQ158" i="13"/>
  <c r="I110" i="13" a="1"/>
  <c r="AP203" i="13"/>
  <c r="D181" i="13" a="1"/>
  <c r="O156" i="13"/>
  <c r="AU195" i="13"/>
  <c r="H37" i="13" a="1"/>
  <c r="N209" i="13"/>
  <c r="Q182" i="13"/>
  <c r="J226" i="13" a="1"/>
  <c r="T72" i="13"/>
  <c r="CB209" i="13"/>
  <c r="AJ135" i="13"/>
  <c r="I33" i="13" a="1"/>
  <c r="F39" i="13" a="1"/>
  <c r="Y98" i="13"/>
  <c r="J112" i="13" a="1"/>
  <c r="BC170" i="13"/>
  <c r="AW156" i="13"/>
  <c r="BP213" i="13"/>
  <c r="E219" i="13" a="1"/>
  <c r="AR145" i="13"/>
  <c r="CC138" i="13"/>
  <c r="BH32" i="13"/>
  <c r="BW102" i="13"/>
  <c r="AN229" i="13"/>
  <c r="AG24" i="13"/>
  <c r="Q118" i="13"/>
  <c r="AT148" i="13"/>
  <c r="AN201" i="13"/>
  <c r="Z172" i="13"/>
  <c r="CF229" i="13"/>
  <c r="X198" i="13"/>
  <c r="E158" i="13" a="1"/>
  <c r="BI102" i="13"/>
  <c r="P142" i="13"/>
  <c r="AW14" i="13"/>
  <c r="F151" i="13" a="1"/>
  <c r="D19" i="13" a="1"/>
  <c r="BZ10" i="13"/>
  <c r="I97" i="13" a="1"/>
  <c r="Y207" i="13"/>
  <c r="L24" i="13" a="1"/>
  <c r="M229" i="13" a="1"/>
  <c r="CH192" i="13"/>
  <c r="BM108" i="13"/>
  <c r="BA158" i="13"/>
  <c r="BT203" i="13"/>
  <c r="AO179" i="13"/>
  <c r="AL34" i="13"/>
  <c r="AJ228" i="13"/>
  <c r="AM215" i="13"/>
  <c r="W34" i="13"/>
  <c r="AJ97" i="13"/>
  <c r="BZ32" i="13"/>
  <c r="O54" i="13"/>
  <c r="CK74" i="13"/>
  <c r="BX84" i="13"/>
  <c r="X136" i="13"/>
  <c r="N156" i="13"/>
  <c r="BK211" i="13"/>
  <c r="BW104" i="13"/>
  <c r="K80" i="13" a="1"/>
  <c r="M141" i="13" a="1"/>
  <c r="AJ92" i="13"/>
  <c r="BN107" i="13"/>
  <c r="AV206" i="13"/>
  <c r="BE33" i="13"/>
  <c r="AE149" i="13"/>
  <c r="J122" i="13" a="1"/>
  <c r="CH62" i="13"/>
  <c r="BO91" i="13"/>
  <c r="E230" i="13" a="1"/>
  <c r="M64" i="13" a="1"/>
  <c r="S49" i="13"/>
  <c r="K113" i="13" a="1"/>
  <c r="AO228" i="13"/>
  <c r="BP134" i="13"/>
  <c r="X60" i="13"/>
  <c r="I45" i="13" a="1"/>
  <c r="AJ105" i="13"/>
  <c r="BI213" i="13"/>
  <c r="AR150" i="13"/>
  <c r="Q176" i="13"/>
  <c r="R191" i="13"/>
  <c r="BZ59" i="13"/>
  <c r="BL125" i="13"/>
  <c r="BF68" i="13"/>
  <c r="R70" i="13"/>
  <c r="AN14" i="13"/>
  <c r="CD55" i="13"/>
  <c r="CK121" i="13"/>
  <c r="BK70" i="13"/>
  <c r="CA193" i="13"/>
  <c r="F93" i="13" a="1"/>
  <c r="P51" i="13"/>
  <c r="G128" i="13" a="1"/>
  <c r="T193" i="13"/>
  <c r="P163" i="13"/>
  <c r="AW166" i="13"/>
  <c r="G173" i="13" a="1"/>
  <c r="BO144" i="13"/>
  <c r="BM190" i="13"/>
  <c r="AC95" i="13"/>
  <c r="BQ107" i="13"/>
  <c r="O163" i="13"/>
  <c r="AY31" i="13"/>
  <c r="AW147" i="13"/>
  <c r="AV118" i="13"/>
  <c r="AP20" i="13"/>
  <c r="CC160" i="13"/>
  <c r="Z59" i="13"/>
  <c r="AW200" i="13"/>
  <c r="CG7" i="13"/>
  <c r="AS228" i="13"/>
  <c r="D7" i="13" a="1"/>
  <c r="BB154" i="13"/>
  <c r="X86" i="13"/>
  <c r="R100" i="13"/>
  <c r="BA49" i="13"/>
  <c r="AM36" i="13"/>
  <c r="BM49" i="13"/>
  <c r="F92" i="13" a="1"/>
  <c r="BV51" i="13"/>
  <c r="AK34" i="13"/>
  <c r="AN114" i="13"/>
  <c r="N113" i="13"/>
  <c r="N96" i="13"/>
  <c r="AA125" i="13"/>
  <c r="CC77" i="13"/>
  <c r="Z225" i="13"/>
  <c r="N86" i="13"/>
  <c r="CF68" i="13"/>
  <c r="BR85" i="13"/>
  <c r="AS12" i="13"/>
  <c r="I119" i="13" a="1"/>
  <c r="BJ62" i="13"/>
  <c r="CE138" i="13"/>
  <c r="BV219" i="13"/>
  <c r="AX56" i="13"/>
  <c r="BW15" i="13"/>
  <c r="Y5" i="13"/>
  <c r="AI110" i="13"/>
  <c r="K95" i="13" a="1"/>
  <c r="F27" i="13" a="1"/>
  <c r="BU30" i="13"/>
  <c r="P136" i="13"/>
  <c r="AT126" i="13"/>
  <c r="AJ113" i="13"/>
  <c r="AI71" i="13"/>
  <c r="CC185" i="13"/>
  <c r="X43" i="13"/>
  <c r="S184" i="13"/>
  <c r="U86" i="13"/>
  <c r="AT19" i="13"/>
  <c r="BS208" i="13"/>
  <c r="W178" i="13"/>
  <c r="BW107" i="13"/>
  <c r="AJ72" i="13"/>
  <c r="AN225" i="13"/>
  <c r="M172" i="13" a="1"/>
  <c r="K102" i="13" a="1"/>
  <c r="BW130" i="13"/>
  <c r="BC54" i="13"/>
  <c r="U225" i="13"/>
  <c r="AS128" i="13"/>
  <c r="P72" i="13"/>
  <c r="CL49" i="13"/>
  <c r="AJ226" i="13"/>
  <c r="CB192" i="13"/>
  <c r="CC37" i="13"/>
  <c r="AL11" i="13"/>
  <c r="AY178" i="13"/>
  <c r="F204" i="13" a="1"/>
  <c r="S24" i="13"/>
  <c r="BR200" i="13"/>
  <c r="W141" i="13"/>
  <c r="AZ166" i="13"/>
  <c r="AM212" i="13"/>
  <c r="CI114" i="13"/>
  <c r="CK95" i="13"/>
  <c r="BK34" i="13"/>
  <c r="BM158" i="13"/>
  <c r="BG144" i="13"/>
  <c r="BY114" i="13"/>
  <c r="F223" i="13" a="1"/>
  <c r="M87" i="13" a="1"/>
  <c r="Z159" i="13"/>
  <c r="BN146" i="13"/>
  <c r="BZ119" i="13"/>
  <c r="AJ57" i="13"/>
  <c r="X89" i="13"/>
  <c r="P199" i="13"/>
  <c r="CC206" i="13"/>
  <c r="R73" i="13"/>
  <c r="AF211" i="13"/>
  <c r="AU212" i="13"/>
  <c r="Y143" i="13"/>
  <c r="BG67" i="13"/>
  <c r="BV93" i="13"/>
  <c r="AL161" i="13"/>
  <c r="T102" i="13"/>
  <c r="BE166" i="13"/>
  <c r="AF183" i="13"/>
  <c r="AY71" i="13"/>
  <c r="CB13" i="13"/>
  <c r="AC100" i="13"/>
  <c r="M80" i="13" a="1"/>
  <c r="AR116" i="13"/>
  <c r="Z177" i="13"/>
  <c r="G141" i="13" a="1"/>
  <c r="X62" i="13"/>
  <c r="AB215" i="13"/>
  <c r="BC113" i="13"/>
  <c r="BD145" i="13"/>
  <c r="AJ76" i="13"/>
  <c r="BO88" i="13"/>
  <c r="AW169" i="13"/>
  <c r="CC91" i="13"/>
  <c r="AE166" i="13"/>
  <c r="CE90" i="13"/>
  <c r="AR119" i="13"/>
  <c r="CM116" i="13"/>
  <c r="AC160" i="13"/>
  <c r="F26" i="13" a="1"/>
  <c r="Z68" i="13"/>
  <c r="Q87" i="13"/>
  <c r="CL103" i="13"/>
  <c r="V220" i="13"/>
  <c r="AQ206" i="13"/>
  <c r="CI206" i="13"/>
  <c r="Z143" i="13"/>
  <c r="BZ15" i="13"/>
  <c r="AZ36" i="13"/>
  <c r="AM73" i="13"/>
  <c r="AR217" i="13"/>
  <c r="BZ216" i="13"/>
  <c r="M48" i="13" a="1"/>
  <c r="CC46" i="13"/>
  <c r="D162" i="13" a="1"/>
  <c r="V111" i="13"/>
  <c r="CC99" i="13"/>
  <c r="BM101" i="13"/>
  <c r="T6" i="13"/>
  <c r="BI166" i="13"/>
  <c r="AC50" i="13"/>
  <c r="AZ156" i="13"/>
  <c r="CG153" i="13"/>
  <c r="AC41" i="13"/>
  <c r="AY142" i="13"/>
  <c r="BD113" i="13"/>
  <c r="S27" i="13"/>
  <c r="CF202" i="13"/>
  <c r="W117" i="13"/>
  <c r="AL228" i="13"/>
  <c r="AM162" i="13"/>
  <c r="I70" i="13" a="1"/>
  <c r="E145" i="13" a="1"/>
  <c r="U68" i="13"/>
  <c r="BK97" i="13"/>
  <c r="AS120" i="13"/>
  <c r="CB208" i="13"/>
  <c r="Z105" i="13"/>
  <c r="E39" i="13" a="1"/>
  <c r="AF113" i="13"/>
  <c r="AD151" i="13"/>
  <c r="AV115" i="13"/>
  <c r="CB67" i="13"/>
  <c r="L36" i="13" a="1"/>
  <c r="AU220" i="13"/>
  <c r="CD120" i="13"/>
  <c r="BQ65" i="13"/>
  <c r="D47" i="13" a="1"/>
  <c r="CH202" i="13"/>
  <c r="CJ152" i="13"/>
  <c r="R67" i="13"/>
  <c r="AJ59" i="13"/>
  <c r="I26" i="13" a="1"/>
  <c r="Z139" i="13"/>
  <c r="K34" i="13" a="1"/>
  <c r="BS123" i="13"/>
  <c r="BS187" i="13"/>
  <c r="Q184" i="13"/>
  <c r="CF218" i="13"/>
  <c r="S197" i="13"/>
  <c r="BC158" i="13"/>
  <c r="BP91" i="13"/>
  <c r="BS93" i="13"/>
  <c r="CA67" i="13"/>
  <c r="BW172" i="13"/>
  <c r="BV205" i="13"/>
  <c r="T161" i="13"/>
  <c r="E97" i="13" a="1"/>
  <c r="AF149" i="13"/>
  <c r="Z102" i="13"/>
  <c r="BT172" i="13"/>
  <c r="U211" i="13"/>
  <c r="BX57" i="13"/>
  <c r="F180" i="13" a="1"/>
  <c r="F6" i="13" a="1"/>
  <c r="Q55" i="13"/>
  <c r="AL21" i="13"/>
  <c r="J217" i="13" a="1"/>
  <c r="BS217" i="13"/>
  <c r="E212" i="13" a="1"/>
  <c r="AD139" i="13"/>
  <c r="Z142" i="13"/>
  <c r="U100" i="13"/>
  <c r="BH225" i="13"/>
  <c r="CJ229" i="13"/>
  <c r="AR94" i="13"/>
  <c r="AZ217" i="13"/>
  <c r="AE160" i="13"/>
  <c r="BY86" i="13"/>
  <c r="AR229" i="13"/>
  <c r="AT62" i="13"/>
  <c r="BS135" i="13"/>
  <c r="I133" i="13" a="1"/>
  <c r="AJ119" i="13"/>
  <c r="BV17" i="13"/>
  <c r="CC163" i="13"/>
  <c r="AE12" i="13"/>
  <c r="CK91" i="13"/>
  <c r="I184" i="13" a="1"/>
  <c r="D119" i="13" a="1"/>
  <c r="H57" i="13" a="1"/>
  <c r="K207" i="13" a="1"/>
  <c r="AE169" i="13"/>
  <c r="V122" i="13"/>
  <c r="AE201" i="13"/>
  <c r="BO145" i="13"/>
  <c r="BE103" i="13"/>
  <c r="CM40" i="13"/>
  <c r="Z48" i="13"/>
  <c r="AK186" i="13"/>
  <c r="AC222" i="13"/>
  <c r="AE103" i="13"/>
  <c r="K86" i="13" a="1"/>
  <c r="CK142" i="13"/>
  <c r="BU175" i="13"/>
  <c r="CI127" i="13"/>
  <c r="AT50" i="13"/>
  <c r="BA108" i="13"/>
  <c r="AJ166" i="13"/>
  <c r="AA164" i="13"/>
  <c r="BH95" i="13"/>
  <c r="U127" i="13"/>
  <c r="AJ65" i="13"/>
  <c r="BQ165" i="13"/>
  <c r="BH216" i="13"/>
  <c r="Z226" i="13"/>
  <c r="BY23" i="13"/>
  <c r="CM178" i="13"/>
  <c r="BA100" i="13"/>
  <c r="D195" i="13" a="1"/>
  <c r="V214" i="13"/>
  <c r="AN163" i="13"/>
  <c r="V191" i="13"/>
  <c r="BQ19" i="13"/>
  <c r="AB75" i="13"/>
  <c r="AE135" i="13"/>
  <c r="G106" i="13" a="1"/>
  <c r="CJ93" i="13"/>
  <c r="AH73" i="13"/>
  <c r="F161" i="13" a="1"/>
  <c r="AD54" i="13"/>
  <c r="M173" i="13" a="1"/>
  <c r="AC159" i="13"/>
  <c r="CC73" i="13"/>
  <c r="AJ114" i="13"/>
  <c r="BM210" i="13"/>
  <c r="BJ26" i="13"/>
  <c r="AH14" i="13"/>
  <c r="BT132" i="13"/>
  <c r="L141" i="13" a="1"/>
  <c r="BF118" i="13"/>
  <c r="AV52" i="13"/>
  <c r="AW227" i="13"/>
  <c r="K24" i="13" a="1"/>
  <c r="J182" i="13" a="1"/>
  <c r="AF67" i="13"/>
  <c r="CC5" i="13"/>
  <c r="BO231" i="13"/>
  <c r="BC77" i="13"/>
  <c r="AK47" i="13"/>
  <c r="J51" i="13" a="1"/>
  <c r="T186" i="13"/>
  <c r="AU178" i="13"/>
  <c r="I141" i="13" a="1"/>
  <c r="BY132" i="13"/>
  <c r="AY152" i="13"/>
  <c r="AC99" i="13"/>
  <c r="M185" i="13" a="1"/>
  <c r="AF34" i="13"/>
  <c r="AV178" i="13"/>
  <c r="BP48" i="13"/>
  <c r="W172" i="13"/>
  <c r="BS166" i="13"/>
  <c r="N76" i="13"/>
  <c r="CK110" i="13"/>
  <c r="BN64" i="13"/>
  <c r="AZ82" i="13"/>
  <c r="J18" i="13" a="1"/>
  <c r="AE150" i="13"/>
  <c r="BO106" i="13"/>
  <c r="BL162" i="13"/>
  <c r="BC49" i="13"/>
  <c r="CC205" i="13"/>
  <c r="BO143" i="13"/>
  <c r="J155" i="13" a="1"/>
  <c r="BQ50" i="13"/>
  <c r="CM130" i="13"/>
  <c r="R197" i="13"/>
  <c r="AM7" i="13"/>
  <c r="AQ30" i="13"/>
  <c r="T180" i="13"/>
  <c r="AP190" i="13"/>
  <c r="AF17" i="13"/>
  <c r="BH110" i="13"/>
  <c r="AF129" i="13"/>
  <c r="I124" i="13" a="1"/>
  <c r="R103" i="13"/>
  <c r="AS163" i="13"/>
  <c r="AE93" i="13"/>
  <c r="X59" i="13"/>
  <c r="BA135" i="13"/>
  <c r="K194" i="13" a="1"/>
  <c r="AM223" i="13"/>
  <c r="BX208" i="13"/>
  <c r="CI225" i="13"/>
  <c r="D188" i="13" a="1"/>
  <c r="CC33" i="13"/>
  <c r="AC230" i="13"/>
  <c r="AE125" i="13"/>
  <c r="Q197" i="13"/>
  <c r="BW149" i="13"/>
  <c r="BL218" i="13"/>
  <c r="AK185" i="13"/>
  <c r="AJ77" i="13"/>
  <c r="AE131" i="13"/>
  <c r="BY91" i="13"/>
  <c r="AB7" i="13"/>
  <c r="BA194" i="13"/>
  <c r="AF31" i="13"/>
  <c r="H51" i="13" a="1"/>
  <c r="AQ164" i="13"/>
  <c r="AC152" i="13"/>
  <c r="S12" i="13"/>
  <c r="AV192" i="13"/>
  <c r="CD136" i="13"/>
  <c r="J158" i="13" a="1"/>
  <c r="BZ29" i="13"/>
  <c r="AI129" i="13"/>
  <c r="CJ155" i="13"/>
  <c r="BB213" i="13"/>
  <c r="E157" i="13" a="1"/>
  <c r="AH161" i="13"/>
  <c r="CK215" i="13"/>
  <c r="CC213" i="13"/>
  <c r="BF183" i="13"/>
  <c r="AB109" i="13"/>
  <c r="BD125" i="13"/>
  <c r="BR160" i="13"/>
  <c r="AS36" i="13"/>
  <c r="F82" i="13" a="1"/>
  <c r="V22" i="13"/>
  <c r="AT55" i="13"/>
  <c r="T158" i="13"/>
  <c r="AA102" i="13"/>
  <c r="T70" i="13"/>
  <c r="BQ193" i="13"/>
  <c r="O93" i="13"/>
  <c r="BW57" i="13"/>
  <c r="AI164" i="13"/>
  <c r="AK197" i="13"/>
  <c r="M135" i="13" a="1"/>
  <c r="AN33" i="13"/>
  <c r="BN80" i="13"/>
  <c r="AE79" i="13"/>
  <c r="V230" i="13"/>
  <c r="X61" i="13"/>
  <c r="BN180" i="13"/>
  <c r="AA131" i="13"/>
  <c r="L56" i="13" a="1"/>
  <c r="O192" i="13"/>
  <c r="AG35" i="13"/>
  <c r="N204" i="13"/>
  <c r="AF192" i="13"/>
  <c r="AH53" i="13"/>
  <c r="AI180" i="13"/>
  <c r="D147" i="13" a="1"/>
  <c r="CJ54" i="13"/>
  <c r="U5" i="13"/>
  <c r="AF195" i="13"/>
  <c r="AJ181" i="13"/>
  <c r="AR211" i="13"/>
  <c r="CD171" i="13"/>
  <c r="L155" i="13" a="1"/>
  <c r="CK193" i="13"/>
  <c r="Y164" i="13"/>
  <c r="AB6" i="13"/>
  <c r="P213" i="13"/>
  <c r="AD167" i="13"/>
  <c r="AG40" i="13"/>
  <c r="E162" i="13" a="1"/>
  <c r="AH152" i="13"/>
  <c r="J132" i="13" a="1"/>
  <c r="AW222" i="13"/>
  <c r="J172" i="13" a="1"/>
  <c r="AO140" i="13"/>
  <c r="CB105" i="13"/>
  <c r="J73" i="13" a="1"/>
  <c r="U214" i="13"/>
  <c r="AC223" i="13"/>
  <c r="CD228" i="13"/>
  <c r="K118" i="13" a="1"/>
  <c r="AE153" i="13"/>
  <c r="AS115" i="13"/>
  <c r="U192" i="13"/>
  <c r="BF165" i="13"/>
  <c r="J223" i="13" a="1"/>
  <c r="CD216" i="13"/>
  <c r="BC209" i="13"/>
  <c r="E44" i="13" a="1"/>
  <c r="K116" i="13" a="1"/>
  <c r="V213" i="13"/>
  <c r="AB105" i="13"/>
  <c r="AJ170" i="13"/>
  <c r="AH39" i="13"/>
  <c r="N134" i="13"/>
  <c r="J55" i="13" a="1"/>
  <c r="X132" i="13"/>
  <c r="U159" i="13"/>
  <c r="D40" i="13" a="1"/>
  <c r="AH31" i="13"/>
  <c r="CM82" i="13"/>
  <c r="BE106" i="13"/>
  <c r="AK43" i="13"/>
  <c r="BM62" i="13"/>
  <c r="BD77" i="13"/>
  <c r="BP216" i="13"/>
  <c r="BW188" i="13"/>
  <c r="BY83" i="13"/>
  <c r="CG94" i="13"/>
  <c r="BO25" i="13"/>
  <c r="H59" i="13" a="1"/>
  <c r="BH103" i="13"/>
  <c r="CD157" i="13"/>
  <c r="Q57" i="13"/>
  <c r="K19" i="13" a="1"/>
  <c r="AR224" i="13"/>
  <c r="BT154" i="13"/>
  <c r="AD41" i="13"/>
  <c r="Z41" i="13"/>
  <c r="BJ220" i="13"/>
  <c r="J170" i="13" a="1"/>
  <c r="AM160" i="13"/>
  <c r="AL90" i="13"/>
  <c r="CC20" i="13"/>
  <c r="L163" i="13" a="1"/>
  <c r="I168" i="13" a="1"/>
  <c r="AV207" i="13"/>
  <c r="V142" i="13"/>
  <c r="E189" i="13" a="1"/>
  <c r="AL111" i="13"/>
  <c r="N42" i="13"/>
  <c r="I228" i="13" a="1"/>
  <c r="T81" i="13"/>
  <c r="BE153" i="13"/>
  <c r="BC184" i="13"/>
  <c r="CB175" i="13"/>
  <c r="BT112" i="13"/>
  <c r="BN18" i="13"/>
  <c r="O127" i="13"/>
  <c r="BP150" i="13"/>
  <c r="BC164" i="13"/>
  <c r="K158" i="13" a="1"/>
  <c r="BW109" i="13"/>
  <c r="BI168" i="13"/>
  <c r="AG229" i="13"/>
  <c r="BH226" i="13"/>
  <c r="H52" i="13" a="1"/>
  <c r="CC92" i="13"/>
  <c r="BQ140" i="13"/>
  <c r="T103" i="13"/>
  <c r="G124" i="13" a="1"/>
  <c r="CL164" i="13"/>
  <c r="AA160" i="13"/>
  <c r="G148" i="13" a="1"/>
  <c r="AK158" i="13"/>
  <c r="BH229" i="13"/>
  <c r="AL44" i="13"/>
  <c r="CM219" i="13"/>
  <c r="AQ184" i="13"/>
  <c r="AV72" i="13"/>
  <c r="AO93" i="13"/>
  <c r="BE31" i="13"/>
  <c r="AI225" i="13"/>
  <c r="BH200" i="13"/>
  <c r="AV149" i="13"/>
  <c r="Z213" i="13"/>
  <c r="AZ135" i="13"/>
  <c r="BN210" i="13"/>
  <c r="AW153" i="13"/>
  <c r="BT129" i="13"/>
  <c r="CM174" i="13"/>
  <c r="BI203" i="13"/>
  <c r="CK160" i="13"/>
  <c r="AH175" i="13"/>
  <c r="BN158" i="13"/>
  <c r="BV46" i="13"/>
  <c r="AN172" i="13"/>
  <c r="BA157" i="13"/>
  <c r="BJ78" i="13"/>
  <c r="AK205" i="13"/>
  <c r="CD142" i="13"/>
  <c r="AO55" i="13"/>
  <c r="CF50" i="13"/>
  <c r="BZ162" i="13"/>
  <c r="AN210" i="13"/>
  <c r="BW52" i="13"/>
  <c r="L88" i="13" a="1"/>
  <c r="BM200" i="13"/>
  <c r="K191" i="13" a="1"/>
  <c r="N14" i="13"/>
  <c r="AD180" i="13"/>
  <c r="CB157" i="13"/>
  <c r="I50" i="13" a="1"/>
  <c r="L214" i="13" a="1"/>
  <c r="CG192" i="13"/>
  <c r="CC175" i="13"/>
  <c r="CJ208" i="13"/>
  <c r="AM62" i="13"/>
  <c r="BB85" i="13"/>
  <c r="AT183" i="13"/>
  <c r="BS173" i="13"/>
  <c r="CL150" i="13"/>
  <c r="CJ60" i="13"/>
  <c r="L160" i="13" a="1"/>
  <c r="AP164" i="13"/>
  <c r="O17" i="13"/>
  <c r="CI223" i="13"/>
  <c r="CB227" i="13"/>
  <c r="AG191" i="13"/>
  <c r="AX86" i="13"/>
  <c r="BV171" i="13"/>
  <c r="CM126" i="13"/>
  <c r="AL102" i="13"/>
  <c r="Y208" i="13"/>
  <c r="J166" i="13" a="1"/>
  <c r="M199" i="13" a="1"/>
  <c r="AM231" i="13"/>
  <c r="G35" i="13" a="1"/>
  <c r="BE159" i="13"/>
  <c r="R199" i="13"/>
  <c r="N147" i="13"/>
  <c r="I24" i="13" a="1"/>
  <c r="Q209" i="13"/>
  <c r="R230" i="13"/>
  <c r="AM90" i="13"/>
  <c r="AL216" i="13"/>
  <c r="BO173" i="13"/>
  <c r="CK106" i="13"/>
  <c r="BN136" i="13"/>
  <c r="AP204" i="13"/>
  <c r="AH216" i="13"/>
  <c r="AL49" i="13"/>
  <c r="BK143" i="13"/>
  <c r="CC149" i="13"/>
  <c r="AP154" i="13"/>
  <c r="CF189" i="13"/>
  <c r="BZ56" i="13"/>
  <c r="CC27" i="13"/>
  <c r="BX156" i="13"/>
  <c r="F207" i="13" a="1"/>
  <c r="AX66" i="13"/>
  <c r="J126" i="13" a="1"/>
  <c r="BS63" i="13"/>
  <c r="Z184" i="13"/>
  <c r="AU145" i="13"/>
  <c r="BA187" i="13"/>
  <c r="AD220" i="13"/>
  <c r="CM221" i="13"/>
  <c r="K149" i="13" a="1"/>
  <c r="D173" i="13" a="1"/>
  <c r="Z37" i="13"/>
  <c r="CI167" i="13"/>
  <c r="AN35" i="13"/>
  <c r="AE159" i="13"/>
  <c r="BG16" i="13"/>
  <c r="N183" i="13"/>
  <c r="AF203" i="13"/>
  <c r="BA103" i="13"/>
  <c r="AH59" i="13"/>
  <c r="CF111" i="13"/>
  <c r="BC59" i="13"/>
  <c r="AA205" i="13"/>
  <c r="BG83" i="13"/>
  <c r="F41" i="13" a="1"/>
  <c r="D198" i="13" a="1"/>
  <c r="L91" i="13" a="1"/>
  <c r="Q213" i="13"/>
  <c r="M6" i="13" a="1"/>
  <c r="AH169" i="13"/>
  <c r="T53" i="13"/>
  <c r="AP42" i="13"/>
  <c r="L8" i="13" a="1"/>
  <c r="BK9" i="13"/>
  <c r="M95" i="13" a="1"/>
  <c r="CE116" i="13"/>
  <c r="CB26" i="13"/>
  <c r="AG166" i="13"/>
  <c r="N107" i="13"/>
  <c r="P207" i="13"/>
  <c r="AG181" i="13"/>
  <c r="K14" i="13" a="1"/>
  <c r="BL108" i="13"/>
  <c r="D141" i="13" a="1"/>
  <c r="CK50" i="13"/>
  <c r="H217" i="13" a="1"/>
  <c r="Y222" i="13"/>
  <c r="BP164" i="13"/>
  <c r="BZ49" i="13"/>
  <c r="Z196" i="13"/>
  <c r="AK41" i="13"/>
  <c r="S206" i="13"/>
  <c r="M159" i="13" a="1"/>
  <c r="BD168" i="13"/>
  <c r="AN24" i="13"/>
  <c r="S99" i="13"/>
  <c r="T217" i="13"/>
  <c r="CB11" i="13"/>
  <c r="X126" i="13"/>
  <c r="AO103" i="13"/>
  <c r="G66" i="13" a="1"/>
  <c r="N175" i="13"/>
  <c r="T59" i="13"/>
  <c r="O165" i="13"/>
  <c r="I208" i="13" a="1"/>
  <c r="CH65" i="13"/>
  <c r="AX225" i="13"/>
  <c r="J115" i="13" a="1"/>
  <c r="M56" i="13" a="1"/>
  <c r="BP222" i="13"/>
  <c r="CE107" i="13"/>
  <c r="BC51" i="13"/>
  <c r="AL156" i="13"/>
  <c r="AI79" i="13"/>
  <c r="AA186" i="13"/>
  <c r="CJ178" i="13"/>
  <c r="AP230" i="13"/>
  <c r="T171" i="13"/>
  <c r="BB134" i="13"/>
  <c r="CI176" i="13"/>
  <c r="BB186" i="13"/>
  <c r="AS206" i="13"/>
  <c r="J60" i="13" a="1"/>
  <c r="BY137" i="13"/>
  <c r="AG200" i="13"/>
  <c r="AL207" i="13"/>
  <c r="BR170" i="13"/>
  <c r="G44" i="13" a="1"/>
  <c r="V108" i="13"/>
  <c r="O101" i="13"/>
  <c r="AI162" i="13"/>
  <c r="CI172" i="13"/>
  <c r="BS100" i="13"/>
  <c r="AD96" i="13"/>
  <c r="CB19" i="13"/>
  <c r="BQ226" i="13"/>
  <c r="BJ120" i="13"/>
  <c r="N87" i="13"/>
  <c r="CD74" i="13"/>
  <c r="W109" i="13"/>
  <c r="BX186" i="13"/>
  <c r="N202" i="13"/>
  <c r="AK149" i="13"/>
  <c r="BT198" i="13"/>
  <c r="BN155" i="13"/>
  <c r="Y180" i="13"/>
  <c r="Q201" i="13"/>
  <c r="AI192" i="13"/>
  <c r="H33" i="13" a="1"/>
  <c r="BM120" i="13"/>
  <c r="J102" i="13" a="1"/>
  <c r="CF9" i="13"/>
  <c r="AD194" i="13"/>
  <c r="AN97" i="13"/>
  <c r="W115" i="13"/>
  <c r="Y71" i="13"/>
  <c r="K179" i="13" a="1"/>
  <c r="Q80" i="13"/>
  <c r="BA26" i="13"/>
  <c r="AD82" i="13"/>
  <c r="AS172" i="13"/>
  <c r="BN110" i="13"/>
  <c r="AD213" i="13"/>
  <c r="CH72" i="13"/>
  <c r="AT82" i="13"/>
  <c r="CH69" i="13"/>
  <c r="AH203" i="13"/>
  <c r="BI64" i="13"/>
  <c r="AS54" i="13"/>
  <c r="U169" i="13"/>
  <c r="L32" i="13" a="1"/>
  <c r="BS71" i="13"/>
  <c r="E143" i="13" a="1"/>
  <c r="D65" i="13" a="1"/>
  <c r="AI63" i="13"/>
  <c r="AB46" i="13"/>
  <c r="BU11" i="13"/>
  <c r="L124" i="13" a="1"/>
  <c r="F33" i="13" a="1"/>
  <c r="BN55" i="13"/>
  <c r="BR103" i="13"/>
  <c r="AM202" i="13"/>
  <c r="V56" i="13"/>
  <c r="BI177" i="13"/>
  <c r="J164" i="13" a="1"/>
  <c r="CM105" i="13"/>
  <c r="BB156" i="13"/>
  <c r="BY5" i="13"/>
  <c r="CI58" i="13"/>
  <c r="AJ175" i="13"/>
  <c r="H77" i="13" a="1"/>
  <c r="BC126" i="13"/>
  <c r="V138" i="13"/>
  <c r="CF198" i="13"/>
  <c r="BS108" i="13"/>
  <c r="V52" i="13"/>
  <c r="BH61" i="13"/>
  <c r="BF15" i="13"/>
  <c r="U12" i="13"/>
  <c r="CH56" i="13"/>
  <c r="CG71" i="13"/>
  <c r="H207" i="13" a="1"/>
  <c r="CA81" i="13"/>
  <c r="BK179" i="13"/>
  <c r="BU98" i="13"/>
  <c r="H214" i="13" a="1"/>
  <c r="H152" i="13" a="1"/>
  <c r="AJ148" i="13"/>
  <c r="Q8" i="13"/>
  <c r="Z17" i="13"/>
  <c r="CI66" i="13"/>
  <c r="AC38" i="13"/>
  <c r="M193" i="13" a="1"/>
  <c r="CM113" i="13"/>
  <c r="BC155" i="13"/>
  <c r="J136" i="13" a="1"/>
  <c r="AD45" i="13"/>
  <c r="BZ18" i="13"/>
  <c r="BA7" i="13"/>
  <c r="R22" i="13"/>
  <c r="P203" i="13"/>
  <c r="CH52" i="13"/>
  <c r="BR146" i="13"/>
  <c r="BQ33" i="13"/>
  <c r="BO146" i="13"/>
  <c r="O222" i="13"/>
  <c r="N71" i="13"/>
  <c r="U128" i="13"/>
  <c r="AL9" i="13"/>
  <c r="BO60" i="13"/>
  <c r="BH80" i="13"/>
  <c r="BH112" i="13"/>
  <c r="P132" i="13"/>
  <c r="AP216" i="13"/>
  <c r="CK111" i="13"/>
  <c r="BN178" i="13"/>
  <c r="BJ116" i="13"/>
  <c r="AA153" i="13"/>
  <c r="M213" i="13" a="1"/>
  <c r="CM9" i="13"/>
  <c r="K71" i="13" a="1"/>
  <c r="E184" i="13" a="1"/>
  <c r="CC224" i="13"/>
  <c r="L28" i="13" a="1"/>
  <c r="S166" i="13"/>
  <c r="AR113" i="13"/>
  <c r="AX214" i="13"/>
  <c r="CA47" i="13"/>
  <c r="BK153" i="13"/>
  <c r="AQ209" i="13"/>
  <c r="AK95" i="13"/>
  <c r="BQ151" i="13"/>
  <c r="AC155" i="13"/>
  <c r="BK183" i="13"/>
  <c r="CK177" i="13"/>
  <c r="R153" i="13"/>
  <c r="X181" i="13"/>
  <c r="CG221" i="13"/>
  <c r="AE28" i="13"/>
  <c r="P105" i="13"/>
  <c r="Y213" i="13"/>
  <c r="U133" i="13"/>
  <c r="BV210" i="13"/>
  <c r="AG215" i="13"/>
  <c r="AM133" i="13"/>
  <c r="CA202" i="13"/>
  <c r="O60" i="13"/>
  <c r="CG207" i="13"/>
  <c r="AD155" i="13"/>
  <c r="BN196" i="13"/>
  <c r="AE165" i="13"/>
  <c r="BM126" i="13"/>
  <c r="AM11" i="13"/>
  <c r="T27" i="13"/>
  <c r="AH130" i="13"/>
  <c r="F102" i="13" a="1"/>
  <c r="I78" i="13" a="1"/>
  <c r="J37" i="13" a="1"/>
  <c r="BT199" i="13"/>
  <c r="N66" i="13"/>
  <c r="U26" i="13"/>
  <c r="K119" i="13" a="1"/>
  <c r="BY228" i="13"/>
  <c r="CG188" i="13"/>
  <c r="T154" i="13"/>
  <c r="AB102" i="13"/>
  <c r="M116" i="13" a="1"/>
  <c r="AF199" i="13"/>
  <c r="O231" i="13"/>
  <c r="CE93" i="13"/>
  <c r="AR83" i="13"/>
  <c r="BW72" i="13"/>
  <c r="BG201" i="13"/>
  <c r="BN202" i="13"/>
  <c r="AO169" i="13"/>
  <c r="N79" i="13"/>
  <c r="AE16" i="13"/>
  <c r="W207" i="13"/>
  <c r="BG12" i="13"/>
  <c r="CM141" i="13"/>
  <c r="BN224" i="13"/>
  <c r="BJ137" i="13"/>
  <c r="BQ36" i="13"/>
  <c r="U76" i="13"/>
  <c r="BA155" i="13"/>
  <c r="K64" i="13" a="1"/>
  <c r="CM200" i="13"/>
  <c r="CK48" i="13"/>
  <c r="BW9" i="13"/>
  <c r="BI184" i="13"/>
  <c r="W93" i="13"/>
  <c r="BH73" i="13"/>
  <c r="AW194" i="13"/>
  <c r="BX96" i="13"/>
  <c r="T202" i="13"/>
  <c r="R150" i="13"/>
  <c r="F10" i="13" a="1"/>
  <c r="BX67" i="13"/>
  <c r="AZ145" i="13"/>
  <c r="X162" i="13"/>
  <c r="AJ183" i="13"/>
  <c r="AA227" i="13"/>
  <c r="AJ173" i="13"/>
  <c r="CG170" i="13"/>
  <c r="BV105" i="13"/>
  <c r="AO211" i="13"/>
  <c r="I146" i="13" a="1"/>
  <c r="AQ229" i="13"/>
  <c r="BJ91" i="13"/>
  <c r="V96" i="13"/>
  <c r="AH159" i="13"/>
  <c r="S42" i="13"/>
  <c r="X73" i="13"/>
  <c r="CL214" i="13"/>
  <c r="V38" i="13"/>
  <c r="K120" i="13" a="1"/>
  <c r="E215" i="13" a="1"/>
  <c r="AE17" i="13"/>
  <c r="L62" i="13" a="1"/>
  <c r="AA14" i="13"/>
  <c r="X199" i="13"/>
  <c r="AA32" i="13"/>
  <c r="AA218" i="13"/>
  <c r="V98" i="13"/>
  <c r="AO149" i="13"/>
  <c r="O87" i="13"/>
  <c r="T188" i="13"/>
  <c r="BY219" i="13"/>
  <c r="AE127" i="13"/>
  <c r="AY198" i="13"/>
  <c r="S26" i="13"/>
  <c r="G99" i="13" a="1"/>
  <c r="AA50" i="13"/>
  <c r="AY90" i="13"/>
  <c r="E118" i="13" a="1"/>
  <c r="BM24" i="13"/>
  <c r="AP6" i="13"/>
  <c r="AO190" i="13"/>
  <c r="F129" i="13" a="1"/>
  <c r="T144" i="13"/>
  <c r="AC198" i="13"/>
  <c r="CK8" i="13"/>
  <c r="U180" i="13"/>
  <c r="BQ77" i="13"/>
  <c r="AM131" i="13"/>
  <c r="AL200" i="13"/>
  <c r="AU124" i="13"/>
  <c r="Y22" i="13"/>
  <c r="CF51" i="13"/>
  <c r="CJ137" i="13"/>
  <c r="AD107" i="13"/>
  <c r="BF95" i="13"/>
  <c r="CC156" i="13"/>
  <c r="Z89" i="13"/>
  <c r="R161" i="13"/>
  <c r="AO203" i="13"/>
  <c r="W190" i="13"/>
  <c r="J146" i="13" a="1"/>
  <c r="G211" i="13" a="1"/>
  <c r="BY106" i="13"/>
  <c r="AH183" i="13"/>
  <c r="BK220" i="13"/>
  <c r="BQ94" i="13"/>
  <c r="O186" i="13"/>
  <c r="CB49" i="13"/>
  <c r="E106" i="13" a="1"/>
  <c r="CA128" i="13"/>
  <c r="AK33" i="13"/>
  <c r="BW7" i="13"/>
  <c r="AX87" i="13"/>
  <c r="AE172" i="13"/>
  <c r="AP217" i="13"/>
  <c r="M8" i="13" a="1"/>
  <c r="BE60" i="13"/>
  <c r="M69" i="13" a="1"/>
  <c r="BM185" i="13"/>
  <c r="AI116" i="13"/>
  <c r="BT103" i="13"/>
  <c r="BM39" i="13"/>
  <c r="CE110" i="13"/>
  <c r="AX82" i="13"/>
  <c r="AA10" i="13"/>
  <c r="CA141" i="13"/>
  <c r="F185" i="13" a="1"/>
  <c r="AP170" i="13"/>
  <c r="K115" i="13" a="1"/>
  <c r="BY125" i="13"/>
  <c r="BY193" i="13"/>
  <c r="BG131" i="13"/>
  <c r="BJ13" i="13"/>
  <c r="K188" i="13" a="1"/>
  <c r="AS227" i="13"/>
  <c r="BB175" i="13"/>
  <c r="AS122" i="13"/>
  <c r="AF98" i="13"/>
  <c r="W124" i="13"/>
  <c r="BI92" i="13"/>
  <c r="L129" i="13" a="1"/>
  <c r="AI43" i="13"/>
  <c r="D176" i="13" a="1"/>
  <c r="BD191" i="13"/>
  <c r="BN151" i="13"/>
  <c r="W18" i="13"/>
  <c r="Q113" i="13"/>
  <c r="BS205" i="13"/>
  <c r="AG32" i="13"/>
  <c r="Y37" i="13"/>
  <c r="D63" i="13" a="1"/>
  <c r="BC112" i="13"/>
  <c r="AH16" i="13"/>
  <c r="N205" i="13"/>
  <c r="T195" i="13"/>
  <c r="W180" i="13"/>
  <c r="BB73" i="13"/>
  <c r="AZ173" i="13"/>
  <c r="AI199" i="13"/>
  <c r="CK97" i="13"/>
  <c r="BE105" i="13"/>
  <c r="AB184" i="13"/>
  <c r="BQ214" i="13"/>
  <c r="R123" i="13"/>
  <c r="BA206" i="13"/>
  <c r="M99" i="13" a="1"/>
  <c r="T104" i="13"/>
  <c r="L128" i="13" a="1"/>
  <c r="CA20" i="13"/>
  <c r="AC39" i="13"/>
  <c r="T152" i="13"/>
  <c r="K198" i="13" a="1"/>
  <c r="R57" i="13"/>
  <c r="BL163" i="13"/>
  <c r="CC103" i="13"/>
  <c r="BU188" i="13"/>
  <c r="BO201" i="13"/>
  <c r="AE98" i="13"/>
  <c r="R119" i="13"/>
  <c r="AQ77" i="13"/>
  <c r="AI119" i="13"/>
  <c r="CA113" i="13"/>
  <c r="AA17" i="13"/>
  <c r="CK51" i="13"/>
  <c r="H99" i="13" a="1"/>
  <c r="AK146" i="13"/>
  <c r="AB45" i="13"/>
  <c r="AH61" i="13"/>
  <c r="BM21" i="13"/>
  <c r="BV165" i="13"/>
  <c r="AP53" i="13"/>
  <c r="AZ49" i="13"/>
  <c r="AG71" i="13"/>
  <c r="U46" i="13"/>
  <c r="T200" i="13"/>
  <c r="CG204" i="13"/>
  <c r="AT229" i="13"/>
  <c r="BJ24" i="13"/>
  <c r="BH170" i="13"/>
  <c r="N80" i="13"/>
  <c r="AS125" i="13"/>
  <c r="AZ124" i="13"/>
  <c r="CF39" i="13"/>
  <c r="AT220" i="13"/>
  <c r="BU223" i="13"/>
  <c r="AX145" i="13"/>
  <c r="U153" i="13"/>
  <c r="BZ139" i="13"/>
  <c r="W70" i="13"/>
  <c r="BS150" i="13"/>
  <c r="BN127" i="13"/>
  <c r="BB15" i="13"/>
  <c r="BX16" i="13"/>
  <c r="AX208" i="13"/>
  <c r="T23" i="13"/>
  <c r="BG164" i="13"/>
  <c r="BA219" i="13"/>
  <c r="CH228" i="13"/>
  <c r="AY202" i="13"/>
  <c r="AF52" i="13"/>
  <c r="CG96" i="13"/>
  <c r="BX49" i="13"/>
  <c r="AP206" i="13"/>
  <c r="BY30" i="13"/>
  <c r="AN58" i="13"/>
  <c r="CE94" i="13"/>
  <c r="AG126" i="13"/>
  <c r="Z6" i="13"/>
  <c r="BI24" i="13"/>
  <c r="K144" i="13" a="1"/>
  <c r="CA186" i="13"/>
  <c r="AM41" i="13"/>
  <c r="CD219" i="13"/>
  <c r="BN74" i="13"/>
  <c r="BB214" i="13"/>
  <c r="P79" i="13"/>
  <c r="BH99" i="13"/>
  <c r="S54" i="13"/>
  <c r="BB40" i="13"/>
  <c r="O49" i="13"/>
  <c r="BZ228" i="13"/>
  <c r="BN46" i="13"/>
  <c r="BG190" i="13"/>
  <c r="I216" i="13" a="1"/>
  <c r="CE104" i="13"/>
  <c r="V30" i="13"/>
  <c r="AJ164" i="13"/>
  <c r="G177" i="13" a="1"/>
  <c r="BQ76" i="13"/>
  <c r="Q187" i="13"/>
  <c r="BF217" i="13"/>
  <c r="BS84" i="13"/>
  <c r="AX71" i="13"/>
  <c r="AR219" i="13"/>
  <c r="AR35" i="13"/>
  <c r="L6" i="13" a="1"/>
  <c r="CH177" i="13"/>
  <c r="AO224" i="13"/>
  <c r="CK131" i="13"/>
  <c r="AB77" i="13"/>
  <c r="CJ221" i="13"/>
  <c r="K125" i="13" a="1"/>
  <c r="CB83" i="13"/>
  <c r="BO114" i="13"/>
  <c r="BR212" i="13"/>
  <c r="CJ196" i="13"/>
  <c r="AR32" i="13"/>
  <c r="W64" i="13"/>
  <c r="S228" i="13"/>
  <c r="AL19" i="13"/>
  <c r="AW176" i="13"/>
  <c r="BI23" i="13"/>
  <c r="AO207" i="13"/>
  <c r="AW29" i="13"/>
  <c r="AK145" i="13"/>
  <c r="I92" i="13" a="1"/>
  <c r="S122" i="13"/>
  <c r="AD13" i="13"/>
  <c r="AA38" i="13"/>
  <c r="X220" i="13"/>
  <c r="AR33" i="13"/>
  <c r="H129" i="13" a="1"/>
  <c r="D89" i="13" a="1"/>
  <c r="J118" i="13" a="1"/>
  <c r="BZ219" i="13"/>
  <c r="AE96" i="13"/>
  <c r="AG222" i="13"/>
  <c r="AL64" i="13"/>
  <c r="J224" i="13" a="1"/>
  <c r="AB146" i="13"/>
  <c r="H231" i="13" a="1"/>
  <c r="BT158" i="13"/>
  <c r="P210" i="13"/>
  <c r="M230" i="13" a="1"/>
  <c r="Q131" i="13"/>
  <c r="AV112" i="13"/>
  <c r="O141" i="13"/>
  <c r="T177" i="13"/>
  <c r="BI29" i="13"/>
  <c r="AN119" i="13"/>
  <c r="CF100" i="13"/>
  <c r="BJ181" i="13"/>
  <c r="J13" i="13" a="1"/>
  <c r="AQ145" i="13"/>
  <c r="AM109" i="13"/>
  <c r="BC87" i="13"/>
  <c r="BN69" i="13"/>
  <c r="F71" i="13" a="1"/>
  <c r="AO186" i="13"/>
  <c r="X106" i="13"/>
  <c r="AF119" i="13"/>
  <c r="BB96" i="13"/>
  <c r="AD121" i="13"/>
  <c r="AS38" i="13"/>
  <c r="W82" i="13"/>
  <c r="AX178" i="13"/>
  <c r="L119" i="13" a="1"/>
  <c r="BG89" i="13"/>
  <c r="BZ121" i="13"/>
  <c r="AT146" i="13"/>
  <c r="AH197" i="13"/>
  <c r="BS197" i="13"/>
  <c r="AO206" i="13"/>
  <c r="V16" i="13"/>
  <c r="I210" i="13" a="1"/>
  <c r="BG208" i="13"/>
  <c r="Q208" i="13"/>
  <c r="CL106" i="13"/>
  <c r="AS149" i="13"/>
  <c r="AL72" i="13"/>
  <c r="G107" i="13" a="1"/>
  <c r="H103" i="13" a="1"/>
  <c r="BF228" i="13"/>
  <c r="Q214" i="13"/>
  <c r="AM78" i="13"/>
  <c r="BY191" i="13"/>
  <c r="P201" i="13"/>
  <c r="AH109" i="13"/>
  <c r="AQ41" i="13"/>
  <c r="AU17" i="13"/>
  <c r="T10" i="13"/>
  <c r="BO192" i="13"/>
  <c r="X223" i="13"/>
  <c r="BT6" i="13"/>
  <c r="E211" i="13" a="1"/>
  <c r="G108" i="13" a="1"/>
  <c r="R17" i="13"/>
  <c r="I63" i="13" a="1"/>
  <c r="BC197" i="13"/>
  <c r="S116" i="13"/>
  <c r="Q202" i="13"/>
  <c r="BY172" i="13"/>
  <c r="S170" i="13"/>
  <c r="M14" i="13" a="1"/>
  <c r="AK142" i="13"/>
  <c r="I198" i="13" a="1"/>
  <c r="L169" i="13" a="1"/>
  <c r="E117" i="13" a="1"/>
  <c r="I21" i="13" a="1"/>
  <c r="BK103" i="13"/>
  <c r="CB148" i="13"/>
  <c r="F200" i="13" a="1"/>
  <c r="BJ180" i="13"/>
  <c r="X202" i="13"/>
  <c r="AJ180" i="13"/>
  <c r="M115" i="13" a="1"/>
  <c r="CB173" i="13"/>
  <c r="AU174" i="13"/>
  <c r="K139" i="13" a="1"/>
  <c r="W78" i="13"/>
  <c r="G9" i="13" a="1"/>
  <c r="J212" i="13" a="1"/>
  <c r="CM154" i="13"/>
  <c r="AQ138" i="13"/>
  <c r="AC174" i="13"/>
  <c r="Z179" i="13"/>
  <c r="BZ26" i="13"/>
  <c r="T182" i="13"/>
  <c r="P26" i="13"/>
  <c r="CJ121" i="13"/>
  <c r="AX80" i="13"/>
  <c r="AJ131" i="13"/>
  <c r="CD106" i="13"/>
  <c r="AY150" i="13"/>
  <c r="BV140" i="13"/>
  <c r="AP112" i="13"/>
  <c r="H188" i="13" a="1"/>
  <c r="BQ71" i="13"/>
  <c r="BJ76" i="13"/>
  <c r="AX72" i="13"/>
  <c r="CE231" i="13"/>
  <c r="BY149" i="13"/>
  <c r="BP217" i="13"/>
  <c r="CL59" i="13"/>
  <c r="Z90" i="13"/>
  <c r="Z162" i="13"/>
  <c r="Y41" i="13"/>
  <c r="H24" i="13" a="1"/>
  <c r="P111" i="13"/>
  <c r="R11" i="13"/>
  <c r="BG212" i="13"/>
  <c r="CH92" i="13"/>
  <c r="CD116" i="13"/>
  <c r="T37" i="13"/>
  <c r="U158" i="13"/>
  <c r="H21" i="13" a="1"/>
  <c r="AD185" i="13"/>
  <c r="BT31" i="13"/>
  <c r="BR151" i="13"/>
  <c r="AX206" i="13"/>
  <c r="P122" i="13"/>
  <c r="BO86" i="13"/>
  <c r="AH52" i="13"/>
  <c r="S87" i="13"/>
  <c r="BZ51" i="13"/>
  <c r="F155" i="13" a="1"/>
  <c r="AB69" i="13"/>
  <c r="L195" i="13" a="1"/>
  <c r="M45" i="13" a="1"/>
  <c r="Q11" i="13"/>
  <c r="AR220" i="13"/>
  <c r="F79" i="13" a="1"/>
  <c r="X200" i="13"/>
  <c r="AC44" i="13"/>
  <c r="AL164" i="13"/>
  <c r="AF65" i="13"/>
  <c r="P102" i="13"/>
  <c r="H182" i="13" a="1"/>
  <c r="AW22" i="13"/>
  <c r="AR214" i="13"/>
  <c r="AD55" i="13"/>
  <c r="BQ114" i="13"/>
  <c r="AB129" i="13"/>
  <c r="CD105" i="13"/>
  <c r="AA63" i="13"/>
  <c r="S84" i="13"/>
  <c r="BL92" i="13"/>
  <c r="CI45" i="13"/>
  <c r="AH119" i="13"/>
  <c r="BA61" i="13"/>
  <c r="CF70" i="13"/>
  <c r="Q168" i="13"/>
  <c r="O22" i="13"/>
  <c r="BF85" i="13"/>
  <c r="BL138" i="13"/>
  <c r="AC71" i="13"/>
  <c r="AM217" i="13"/>
  <c r="BX171" i="13"/>
  <c r="AE154" i="13"/>
  <c r="O116" i="13"/>
  <c r="BT19" i="13"/>
  <c r="V205" i="13"/>
  <c r="CD68" i="13"/>
  <c r="AL197" i="13"/>
  <c r="BN108" i="13"/>
  <c r="BG109" i="13"/>
  <c r="AX218" i="13"/>
  <c r="AW164" i="13"/>
  <c r="X127" i="13"/>
  <c r="K138" i="13" a="1"/>
  <c r="BQ124" i="13"/>
  <c r="BO68" i="13"/>
  <c r="BC213" i="13"/>
  <c r="K132" i="13" a="1"/>
  <c r="AR131" i="13"/>
  <c r="BD94" i="13"/>
  <c r="BM54" i="13"/>
  <c r="AO117" i="13"/>
  <c r="H175" i="13" a="1"/>
  <c r="G193" i="13" a="1"/>
  <c r="E68" i="13" a="1"/>
  <c r="BB195" i="13"/>
  <c r="AU222" i="13"/>
  <c r="BP179" i="13"/>
  <c r="BH66" i="13"/>
  <c r="CF40" i="13"/>
  <c r="BZ200" i="13"/>
  <c r="AE176" i="13"/>
  <c r="AB175" i="13"/>
  <c r="BR228" i="13"/>
  <c r="AQ89" i="13"/>
  <c r="AL89" i="13"/>
  <c r="H55" i="13" a="1"/>
  <c r="Y26" i="13"/>
  <c r="BR9" i="13"/>
  <c r="BS148" i="13"/>
  <c r="CF46" i="13"/>
  <c r="BW157" i="13"/>
  <c r="AP143" i="13"/>
  <c r="J79" i="13" a="1"/>
  <c r="AP7" i="13"/>
  <c r="M156" i="13" a="1"/>
  <c r="BD172" i="13"/>
  <c r="BY198" i="13"/>
  <c r="AW177" i="13"/>
  <c r="AG225" i="13"/>
  <c r="CD49" i="13"/>
  <c r="X143" i="13"/>
  <c r="AM93" i="13"/>
  <c r="AS32" i="13"/>
  <c r="D55" i="13" a="1"/>
  <c r="M110" i="13" a="1"/>
  <c r="AN166" i="13"/>
  <c r="BT54" i="13"/>
  <c r="R38" i="13"/>
  <c r="BJ225" i="13"/>
  <c r="BI45" i="13"/>
  <c r="AB180" i="13"/>
  <c r="AZ168" i="13"/>
  <c r="G72" i="13" a="1"/>
  <c r="V80" i="13"/>
  <c r="CM67" i="13"/>
  <c r="BG40" i="13"/>
  <c r="CF162" i="13"/>
  <c r="AP156" i="13"/>
  <c r="BN73" i="13"/>
  <c r="V85" i="13"/>
  <c r="CL190" i="13"/>
  <c r="Q120" i="13"/>
  <c r="AF215" i="13"/>
  <c r="BQ154" i="13"/>
  <c r="U175" i="13"/>
  <c r="Y17" i="13"/>
  <c r="I196" i="13" a="1"/>
  <c r="R107" i="13"/>
  <c r="AF72" i="13"/>
  <c r="CM165" i="13"/>
  <c r="G93" i="13" a="1"/>
  <c r="AM197" i="13"/>
  <c r="BD143" i="13"/>
  <c r="AB221" i="13"/>
  <c r="AC27" i="13"/>
  <c r="AF27" i="13"/>
  <c r="BB56" i="13"/>
  <c r="AD162" i="13"/>
  <c r="Y96" i="13"/>
  <c r="CJ89" i="13"/>
  <c r="T36" i="13"/>
  <c r="BQ104" i="13"/>
  <c r="Y33" i="13"/>
  <c r="BQ9" i="13"/>
  <c r="AQ213" i="13"/>
  <c r="CI37" i="13"/>
  <c r="AU51" i="13"/>
  <c r="S156" i="13"/>
  <c r="AH208" i="13"/>
  <c r="AM200" i="13"/>
  <c r="N120" i="13"/>
  <c r="J39" i="13" a="1"/>
  <c r="I134" i="13" a="1"/>
  <c r="CA102" i="13"/>
  <c r="CG87" i="13"/>
  <c r="AE206" i="13"/>
  <c r="O55" i="13"/>
  <c r="BM46" i="13"/>
  <c r="AG60" i="13"/>
  <c r="F157" i="13" a="1"/>
  <c r="AJ177" i="13"/>
  <c r="Q144" i="13"/>
  <c r="CG167" i="13"/>
  <c r="N41" i="13"/>
  <c r="Z151" i="13"/>
  <c r="AD62" i="13"/>
  <c r="CF95" i="13"/>
  <c r="V74" i="13"/>
  <c r="BB133" i="13"/>
  <c r="AU221" i="13"/>
  <c r="AJ69" i="13"/>
  <c r="CI142" i="13"/>
  <c r="AD80" i="13"/>
  <c r="J189" i="13" a="1"/>
  <c r="X160" i="13"/>
  <c r="AT85" i="13"/>
  <c r="BO226" i="13"/>
  <c r="BZ99" i="13"/>
  <c r="AN144" i="13"/>
  <c r="R26" i="13"/>
  <c r="W56" i="13"/>
  <c r="D96" i="13" a="1"/>
  <c r="R138" i="13"/>
  <c r="AF201" i="13"/>
  <c r="CK114" i="13"/>
  <c r="BZ89" i="13"/>
  <c r="AY219" i="13"/>
  <c r="R228" i="13"/>
  <c r="AY51" i="13"/>
  <c r="E70" i="13" a="1"/>
  <c r="AK12" i="13"/>
  <c r="AN74" i="13"/>
  <c r="BW123" i="13"/>
  <c r="AY201" i="13"/>
  <c r="AT184" i="13"/>
  <c r="BP79" i="13"/>
  <c r="AY157" i="13"/>
  <c r="G27" i="13" a="1"/>
  <c r="BQ227" i="13"/>
  <c r="AG157" i="13"/>
  <c r="T206" i="13"/>
  <c r="AA39" i="13"/>
  <c r="AF28" i="13"/>
  <c r="AA159" i="13"/>
  <c r="BU8" i="13"/>
  <c r="U185" i="13"/>
  <c r="AY61" i="13"/>
  <c r="AJ96" i="13"/>
  <c r="CK18" i="13"/>
  <c r="I128" i="13" a="1"/>
  <c r="AI154" i="13"/>
  <c r="BQ111" i="13"/>
  <c r="U99" i="13"/>
  <c r="AO82" i="13"/>
  <c r="CL5" i="13"/>
  <c r="AU53" i="13"/>
  <c r="O204" i="13"/>
  <c r="AJ51" i="13"/>
  <c r="BA210" i="13"/>
  <c r="Y139" i="13"/>
  <c r="BY87" i="13"/>
  <c r="BE222" i="13"/>
  <c r="Y117" i="13"/>
  <c r="AD36" i="13"/>
  <c r="X122" i="13"/>
  <c r="CJ33" i="13"/>
  <c r="BX147" i="13"/>
  <c r="AH222" i="13"/>
  <c r="U227" i="13"/>
  <c r="AP86" i="13"/>
  <c r="AM97" i="13"/>
  <c r="AZ95" i="13"/>
  <c r="BN156" i="13"/>
  <c r="BD41" i="13"/>
  <c r="AS176" i="13"/>
  <c r="BO31" i="13"/>
  <c r="AS33" i="13"/>
  <c r="AA132" i="13"/>
  <c r="BG129" i="13"/>
  <c r="BW128" i="13"/>
  <c r="I113" i="13" a="1"/>
  <c r="H221" i="13" a="1"/>
  <c r="AN129" i="13"/>
  <c r="R39" i="13"/>
  <c r="AE196" i="13"/>
  <c r="BS180" i="13"/>
  <c r="M119" i="13" a="1"/>
  <c r="BX174" i="13"/>
  <c r="AZ213" i="13"/>
  <c r="BD200" i="13"/>
  <c r="AR19" i="13"/>
  <c r="BF200" i="13"/>
  <c r="AR175" i="13"/>
  <c r="CM32" i="13"/>
  <c r="BP97" i="13"/>
  <c r="Z69" i="13"/>
  <c r="BY154" i="13"/>
  <c r="CC26" i="13"/>
  <c r="BS106" i="13"/>
  <c r="BH203" i="13"/>
  <c r="BH83" i="13"/>
  <c r="AL62" i="13"/>
  <c r="X164" i="13"/>
  <c r="BC55" i="13"/>
  <c r="CE178" i="13"/>
  <c r="AG214" i="13"/>
  <c r="R102" i="13"/>
  <c r="CF179" i="13"/>
  <c r="G33" i="13" a="1"/>
  <c r="BX145" i="13"/>
  <c r="Y224" i="13"/>
  <c r="BL225" i="13"/>
  <c r="AT77" i="13"/>
  <c r="AZ212" i="13"/>
  <c r="CE142" i="13"/>
  <c r="BP94" i="13"/>
  <c r="T38" i="13"/>
  <c r="E104" i="13" a="1"/>
  <c r="AX168" i="13"/>
  <c r="CB66" i="13"/>
  <c r="BN13" i="13"/>
  <c r="W62" i="13"/>
  <c r="BV14" i="13"/>
  <c r="O132" i="13"/>
  <c r="P30" i="13"/>
  <c r="V70" i="13"/>
  <c r="BH115" i="13"/>
  <c r="AD183" i="13"/>
  <c r="AG167" i="13"/>
  <c r="O62" i="13"/>
  <c r="L43" i="13" a="1"/>
  <c r="BT53" i="13"/>
  <c r="K53" i="13" a="1"/>
  <c r="CG217" i="13"/>
  <c r="BJ58" i="13"/>
  <c r="BG73" i="13"/>
  <c r="BK138" i="13"/>
  <c r="AO173" i="13"/>
  <c r="BM89" i="13"/>
  <c r="BC84" i="13"/>
  <c r="CK219" i="13"/>
  <c r="CI77" i="13"/>
  <c r="BW205" i="13"/>
  <c r="CL191" i="13"/>
  <c r="H209" i="13" a="1"/>
  <c r="AX51" i="13"/>
  <c r="CC31" i="13"/>
  <c r="BJ61" i="13"/>
  <c r="AT32" i="13"/>
  <c r="AO122" i="13"/>
  <c r="AN38" i="13"/>
  <c r="CI186" i="13"/>
  <c r="AA51" i="13"/>
  <c r="BJ193" i="13"/>
  <c r="BO123" i="13"/>
  <c r="Q48" i="13"/>
  <c r="P22" i="13"/>
  <c r="F196" i="13" a="1"/>
  <c r="BV230" i="13"/>
  <c r="CL7" i="13"/>
  <c r="BV148" i="13"/>
  <c r="BE5" i="13"/>
  <c r="E195" i="13" a="1"/>
  <c r="AV22" i="13"/>
  <c r="AS196" i="13"/>
  <c r="CL144" i="13"/>
  <c r="M36" i="13" a="1"/>
  <c r="BN191" i="13"/>
  <c r="T82" i="13"/>
  <c r="BY11" i="13"/>
  <c r="R30" i="13"/>
  <c r="BE66" i="13"/>
  <c r="Q74" i="13"/>
  <c r="BP136" i="13"/>
  <c r="AA128" i="13"/>
  <c r="BV109" i="13"/>
  <c r="BP153" i="13"/>
  <c r="AG177" i="13"/>
  <c r="K180" i="13" a="1"/>
  <c r="L74" i="13" a="1"/>
  <c r="AO32" i="13"/>
  <c r="CG5" i="13"/>
  <c r="AA75" i="13"/>
  <c r="BM7" i="13"/>
  <c r="BL154" i="13"/>
  <c r="AK222" i="13"/>
  <c r="AP228" i="13"/>
  <c r="BD213" i="13"/>
  <c r="CB79" i="13"/>
  <c r="Z191" i="13"/>
  <c r="BK146" i="13"/>
  <c r="BD17" i="13"/>
  <c r="AZ105" i="13"/>
  <c r="CJ153" i="13"/>
  <c r="BH133" i="13"/>
  <c r="CM208" i="13"/>
  <c r="BM99" i="13"/>
  <c r="BU183" i="13"/>
  <c r="AB60" i="13"/>
  <c r="AL185" i="13"/>
  <c r="Z166" i="13"/>
  <c r="W176" i="13"/>
  <c r="F23" i="13" a="1"/>
  <c r="Z199" i="13"/>
  <c r="Z125" i="13"/>
  <c r="N151" i="13"/>
  <c r="U200" i="13"/>
  <c r="S188" i="13"/>
  <c r="AN82" i="13"/>
  <c r="X42" i="13"/>
  <c r="AB32" i="13"/>
  <c r="AB61" i="13"/>
  <c r="M114" i="13" a="1"/>
  <c r="BT221" i="13"/>
  <c r="BO79" i="13"/>
  <c r="CE114" i="13"/>
  <c r="CF69" i="13"/>
  <c r="BS64" i="13"/>
  <c r="L47" i="13" a="1"/>
  <c r="F209" i="13" a="1"/>
  <c r="I48" i="13" a="1"/>
  <c r="BE125" i="13"/>
  <c r="L202" i="13" a="1"/>
  <c r="BP196" i="13"/>
  <c r="AD141" i="13"/>
  <c r="AC102" i="13"/>
  <c r="R86" i="13"/>
  <c r="BL147" i="13"/>
  <c r="AS201" i="13"/>
  <c r="BG184" i="13"/>
  <c r="AE226" i="13"/>
  <c r="Y129" i="13"/>
  <c r="CF217" i="13"/>
  <c r="CA211" i="13"/>
  <c r="AR79" i="13"/>
  <c r="AF174" i="13"/>
  <c r="BT136" i="13"/>
  <c r="BK120" i="13"/>
  <c r="S200" i="13"/>
  <c r="AU67" i="13"/>
  <c r="BH31" i="13"/>
  <c r="L107" i="13" a="1"/>
  <c r="T12" i="13"/>
  <c r="J197" i="13" a="1"/>
  <c r="E115" i="13" a="1"/>
  <c r="BE110" i="13"/>
  <c r="BE207" i="13"/>
  <c r="CC47" i="13"/>
  <c r="BV116" i="13"/>
  <c r="I151" i="13" a="1"/>
  <c r="H157" i="13" a="1"/>
  <c r="CL46" i="13"/>
  <c r="G111" i="13" a="1"/>
  <c r="X166" i="13"/>
  <c r="AI203" i="13"/>
  <c r="L146" i="13" a="1"/>
  <c r="V55" i="13"/>
  <c r="CF164" i="13"/>
  <c r="S212" i="13"/>
  <c r="H204" i="13" a="1"/>
  <c r="AJ151" i="13"/>
  <c r="BW59" i="13"/>
  <c r="BT207" i="13"/>
  <c r="Q70" i="13"/>
  <c r="AD59" i="13"/>
  <c r="T225" i="13"/>
  <c r="G194" i="13" a="1"/>
  <c r="G21" i="13" a="1"/>
  <c r="CH139" i="13"/>
  <c r="AH185" i="13"/>
  <c r="AF186" i="13"/>
  <c r="AR226" i="13"/>
  <c r="M113" i="13" a="1"/>
  <c r="AA226" i="13"/>
  <c r="AI216" i="13"/>
  <c r="BS125" i="13"/>
  <c r="Y111" i="13"/>
  <c r="AB182" i="13"/>
  <c r="BX111" i="13"/>
  <c r="AX38" i="13"/>
  <c r="CE28" i="13"/>
  <c r="S55" i="13"/>
  <c r="AB113" i="13"/>
  <c r="AJ222" i="13"/>
  <c r="AM189" i="13"/>
  <c r="BO206" i="13"/>
  <c r="AY149" i="13"/>
  <c r="BF221" i="13"/>
  <c r="AO24" i="13"/>
  <c r="BR44" i="13"/>
  <c r="W188" i="13"/>
  <c r="AN65" i="13"/>
  <c r="AL76" i="13"/>
  <c r="AL29" i="13"/>
  <c r="M59" i="13" a="1"/>
  <c r="P110" i="13"/>
  <c r="M161" i="13" a="1"/>
  <c r="BA74" i="13"/>
  <c r="E91" i="13" a="1"/>
  <c r="CH149" i="13"/>
  <c r="V201" i="13"/>
  <c r="AZ154" i="13"/>
  <c r="AU110" i="13"/>
  <c r="AL150" i="13"/>
  <c r="J87" i="13" a="1"/>
  <c r="AI37" i="13"/>
  <c r="AO142" i="13"/>
  <c r="BM23" i="13"/>
  <c r="O42" i="13"/>
  <c r="AU29" i="13"/>
  <c r="BA84" i="13"/>
  <c r="CJ64" i="13"/>
  <c r="K39" i="13" a="1"/>
  <c r="BS12" i="13"/>
  <c r="R90" i="13"/>
  <c r="AB189" i="13"/>
  <c r="AS205" i="13"/>
  <c r="AK147" i="13"/>
  <c r="AB10" i="13"/>
  <c r="BA65" i="13"/>
  <c r="AJ38" i="13"/>
  <c r="R69" i="13"/>
  <c r="CM115" i="13"/>
  <c r="BH113" i="13"/>
  <c r="AN197" i="13"/>
  <c r="AQ180" i="13"/>
  <c r="CD93" i="13"/>
  <c r="BH127" i="13"/>
  <c r="T57" i="13"/>
  <c r="CH13" i="13"/>
  <c r="CC34" i="13"/>
  <c r="AC218" i="13"/>
  <c r="J202" i="13" a="1"/>
  <c r="BK60" i="13"/>
  <c r="CD139" i="13"/>
  <c r="AF156" i="13"/>
  <c r="BT101" i="13"/>
  <c r="AK69" i="13"/>
  <c r="BB191" i="13"/>
  <c r="AE120" i="13"/>
  <c r="AA37" i="13"/>
  <c r="AD202" i="13"/>
  <c r="CH224" i="13"/>
  <c r="CE92" i="13"/>
  <c r="O166" i="13"/>
  <c r="AR194" i="13"/>
  <c r="Q227" i="13"/>
  <c r="H98" i="13" a="1"/>
  <c r="AF76" i="13"/>
  <c r="AK130" i="13"/>
  <c r="AW59" i="13"/>
  <c r="BE171" i="13"/>
  <c r="AD60" i="13"/>
  <c r="AB116" i="13"/>
  <c r="M191" i="13" a="1"/>
  <c r="P188" i="13"/>
  <c r="BU217" i="13"/>
  <c r="AG142" i="13"/>
  <c r="CG100" i="13"/>
  <c r="BC216" i="13"/>
  <c r="BN93" i="13"/>
  <c r="AD215" i="13"/>
  <c r="K130" i="13" a="1"/>
  <c r="S112" i="13"/>
  <c r="AD57" i="13"/>
  <c r="V43" i="13"/>
  <c r="AH138" i="13"/>
  <c r="BK35" i="13"/>
  <c r="Y28" i="13"/>
  <c r="M189" i="13" a="1"/>
  <c r="AH105" i="13"/>
  <c r="P225" i="13"/>
  <c r="K100" i="13" a="1"/>
  <c r="AF169" i="13"/>
  <c r="BA147" i="13"/>
  <c r="Z46" i="13"/>
  <c r="BX201" i="13"/>
  <c r="AU31" i="13"/>
  <c r="AL116" i="13"/>
  <c r="BV16" i="13"/>
  <c r="W125" i="13"/>
  <c r="BG194" i="13"/>
  <c r="BI208" i="13"/>
  <c r="AM112" i="13"/>
  <c r="I40" i="13" a="1"/>
  <c r="AF154" i="13"/>
  <c r="AC147" i="13"/>
  <c r="AT196" i="13"/>
  <c r="BY162" i="13"/>
  <c r="CM136" i="13"/>
  <c r="CF41" i="13"/>
  <c r="BH76" i="13"/>
  <c r="BV15" i="13"/>
  <c r="AR221" i="13"/>
  <c r="BF74" i="13"/>
  <c r="AC123" i="13"/>
  <c r="N146" i="13"/>
  <c r="CK62" i="13"/>
  <c r="BA161" i="13"/>
  <c r="AI190" i="13"/>
  <c r="H117" i="13" a="1"/>
  <c r="AR112" i="13"/>
  <c r="N108" i="13"/>
  <c r="AW56" i="13"/>
  <c r="Y101" i="13"/>
  <c r="AJ94" i="13"/>
  <c r="AP24" i="13"/>
  <c r="CA164" i="13"/>
  <c r="BF128" i="13"/>
  <c r="BM212" i="13"/>
  <c r="BC136" i="13"/>
  <c r="BL22" i="13"/>
  <c r="AA24" i="13"/>
  <c r="AQ137" i="13"/>
  <c r="P43" i="13"/>
  <c r="AT118" i="13"/>
  <c r="J25" i="13" a="1"/>
  <c r="AW99" i="13"/>
  <c r="O198" i="13"/>
  <c r="AF179" i="13"/>
  <c r="BS45" i="13"/>
  <c r="AM22" i="13"/>
  <c r="CC69" i="13"/>
  <c r="AP186" i="13"/>
  <c r="BD165" i="13"/>
  <c r="AP77" i="13"/>
  <c r="BZ180" i="13"/>
  <c r="U34" i="13"/>
  <c r="BU51" i="13"/>
  <c r="BX195" i="13"/>
  <c r="BC88" i="13"/>
  <c r="G55" i="13" a="1"/>
  <c r="BF199" i="13"/>
  <c r="CA192" i="13"/>
  <c r="BL194" i="13"/>
  <c r="W128" i="13"/>
  <c r="CM180" i="13"/>
  <c r="L84" i="13" a="1"/>
  <c r="BL37" i="13"/>
  <c r="Q92" i="13"/>
  <c r="N173" i="13"/>
  <c r="CE220" i="13"/>
  <c r="BF219" i="13"/>
  <c r="BO182" i="13"/>
  <c r="AE158" i="13"/>
  <c r="W85" i="13"/>
  <c r="AM146" i="13"/>
  <c r="CC222" i="13"/>
  <c r="AH97" i="13"/>
  <c r="BQ231" i="13"/>
  <c r="V10" i="13"/>
  <c r="I158" i="13" a="1"/>
  <c r="CL197" i="13"/>
  <c r="CI8" i="13"/>
  <c r="U69" i="13"/>
  <c r="I154" i="13" a="1"/>
  <c r="AD117" i="13"/>
  <c r="AV209" i="13"/>
  <c r="BY170" i="13"/>
  <c r="AN188" i="13"/>
  <c r="N139" i="13"/>
  <c r="CA148" i="13"/>
  <c r="BU100" i="13"/>
  <c r="BI223" i="13"/>
  <c r="BJ155" i="13"/>
  <c r="P181" i="13"/>
  <c r="P119" i="13"/>
  <c r="W97" i="13"/>
  <c r="F156" i="13" a="1"/>
  <c r="Z70" i="13"/>
  <c r="L176" i="13" a="1"/>
  <c r="W163" i="13"/>
  <c r="E191" i="13" a="1"/>
  <c r="BU194" i="13"/>
  <c r="AJ127" i="13"/>
  <c r="X175" i="13"/>
  <c r="S171" i="13"/>
  <c r="AU156" i="13"/>
  <c r="BZ107" i="13"/>
  <c r="BL201" i="13"/>
  <c r="AT165" i="13"/>
  <c r="R140" i="13"/>
  <c r="E27" i="13" a="1"/>
  <c r="AY185" i="13"/>
  <c r="AG102" i="13"/>
  <c r="AN110" i="13"/>
  <c r="AV218" i="13"/>
  <c r="CG109" i="13"/>
  <c r="W65" i="13"/>
  <c r="G115" i="13" a="1"/>
  <c r="CD84" i="13"/>
  <c r="AA11" i="13"/>
  <c r="AL123" i="13"/>
  <c r="BG93" i="13"/>
  <c r="AA219" i="13"/>
  <c r="D160" i="13" a="1"/>
  <c r="BK124" i="13"/>
  <c r="BA175" i="13"/>
  <c r="AK181" i="13"/>
  <c r="AG66" i="13"/>
  <c r="BY69" i="13"/>
  <c r="T159" i="13"/>
  <c r="BC224" i="13"/>
  <c r="D218" i="13" a="1"/>
  <c r="CF194" i="13"/>
  <c r="AY135" i="13"/>
  <c r="V157" i="13"/>
  <c r="AF197" i="13"/>
  <c r="BK106" i="13"/>
  <c r="AP39" i="13"/>
  <c r="BA129" i="13"/>
  <c r="I28" i="13" a="1"/>
  <c r="CF129" i="13"/>
  <c r="CG186" i="13"/>
  <c r="CK75" i="13"/>
  <c r="E73" i="13" a="1"/>
  <c r="R47" i="13"/>
  <c r="R157" i="13"/>
  <c r="AD85" i="13"/>
  <c r="L82" i="13" a="1"/>
  <c r="BU138" i="13"/>
  <c r="V31" i="13"/>
  <c r="AF222" i="13"/>
  <c r="AM25" i="13"/>
  <c r="AH123" i="13"/>
  <c r="AB48" i="13"/>
  <c r="E135" i="13" a="1"/>
  <c r="BD52" i="13"/>
  <c r="AU12" i="13"/>
  <c r="AH102" i="13"/>
  <c r="BZ22" i="13"/>
  <c r="J89" i="13" a="1"/>
  <c r="D120" i="13" a="1"/>
  <c r="N192" i="13"/>
  <c r="BO230" i="13"/>
  <c r="BV43" i="13"/>
  <c r="AN195" i="13"/>
  <c r="CJ154" i="13"/>
  <c r="BA110" i="13"/>
  <c r="U85" i="13"/>
  <c r="CF219" i="13"/>
  <c r="AB24" i="13"/>
  <c r="BK96" i="13"/>
  <c r="CI36" i="13"/>
  <c r="AN158" i="13"/>
  <c r="I211" i="13" a="1"/>
  <c r="AI220" i="13"/>
  <c r="CI139" i="13"/>
  <c r="CK92" i="13"/>
  <c r="E177" i="13" a="1"/>
  <c r="CB194" i="13"/>
  <c r="BT219" i="13"/>
  <c r="BQ84" i="13"/>
  <c r="AT48" i="13"/>
  <c r="CC137" i="13"/>
  <c r="K210" i="13" a="1"/>
  <c r="AE74" i="13"/>
  <c r="E144" i="13" a="1"/>
  <c r="Y73" i="13"/>
  <c r="V102" i="13"/>
  <c r="G49" i="13" a="1"/>
  <c r="AL224" i="13"/>
  <c r="X20" i="13"/>
  <c r="Q90" i="13"/>
  <c r="AS98" i="13"/>
  <c r="I82" i="13" a="1"/>
  <c r="F191" i="13" a="1"/>
  <c r="AX220" i="13"/>
  <c r="BT51" i="13"/>
  <c r="BT208" i="13"/>
  <c r="V9" i="13"/>
  <c r="Y186" i="13"/>
  <c r="BD167" i="13"/>
  <c r="F127" i="13" a="1"/>
  <c r="K10" i="13" a="1"/>
  <c r="X11" i="13"/>
  <c r="CG59" i="13"/>
  <c r="BD197" i="13"/>
  <c r="BU65" i="13"/>
  <c r="U208" i="13"/>
  <c r="O146" i="13"/>
  <c r="N94" i="13"/>
  <c r="U90" i="13"/>
  <c r="Q106" i="13"/>
  <c r="BF96" i="13"/>
  <c r="AC68" i="13"/>
  <c r="L15" i="13" a="1"/>
  <c r="U174" i="13"/>
  <c r="U65" i="13"/>
  <c r="O63" i="13"/>
  <c r="R99" i="13"/>
  <c r="N222" i="13"/>
  <c r="BX106" i="13"/>
  <c r="CK216" i="13"/>
  <c r="T117" i="13"/>
  <c r="CH118" i="13"/>
  <c r="N121" i="13"/>
  <c r="AH162" i="13"/>
  <c r="AQ21" i="13"/>
  <c r="G161" i="13" a="1"/>
  <c r="S196" i="13"/>
  <c r="AW135" i="13"/>
  <c r="BV99" i="13"/>
  <c r="CI175" i="13"/>
  <c r="AW102" i="13"/>
  <c r="CD162" i="13"/>
  <c r="CB212" i="13"/>
  <c r="CM26" i="13"/>
  <c r="K181" i="13" a="1"/>
  <c r="AU193" i="13"/>
  <c r="P120" i="13"/>
  <c r="AM61" i="13"/>
  <c r="BC43" i="13"/>
  <c r="BQ219" i="13"/>
  <c r="AH149" i="13"/>
  <c r="AA150" i="13"/>
  <c r="AA12" i="13"/>
  <c r="Z79" i="13"/>
  <c r="AF160" i="13"/>
  <c r="AX118" i="13"/>
  <c r="L174" i="13" a="1"/>
  <c r="BG221" i="13"/>
  <c r="AU78" i="13"/>
  <c r="D212" i="13" a="1"/>
  <c r="BP146" i="13"/>
  <c r="AL42" i="13"/>
  <c r="BH138" i="13"/>
  <c r="BM90" i="13"/>
  <c r="BR118" i="13"/>
  <c r="BH33" i="13"/>
  <c r="G147" i="13" a="1"/>
  <c r="BI117" i="13"/>
  <c r="BA146" i="13"/>
  <c r="BO163" i="13"/>
  <c r="BF46" i="13"/>
  <c r="AF108" i="13"/>
  <c r="AT5" i="13"/>
  <c r="BD169" i="13"/>
  <c r="AN139" i="13"/>
  <c r="AM44" i="13"/>
  <c r="AQ102" i="13"/>
  <c r="AL6" i="13"/>
  <c r="Z209" i="13"/>
  <c r="K43" i="13" a="1"/>
  <c r="BE117" i="13"/>
  <c r="K103" i="13" a="1"/>
  <c r="BP42" i="13"/>
  <c r="CJ138" i="13"/>
  <c r="BP160" i="13"/>
  <c r="CK59" i="13"/>
  <c r="CH182" i="13"/>
  <c r="AV182" i="13"/>
  <c r="AS199" i="13"/>
  <c r="BC135" i="13"/>
  <c r="CE196" i="13"/>
  <c r="Y69" i="13"/>
  <c r="CL108" i="13"/>
  <c r="BD217" i="13"/>
  <c r="BO126" i="13"/>
  <c r="P52" i="13"/>
  <c r="AY106" i="13"/>
  <c r="CI166" i="13"/>
  <c r="AZ223" i="13"/>
  <c r="Y89" i="13"/>
  <c r="AG201" i="13"/>
  <c r="CL92" i="13"/>
  <c r="H122" i="13" a="1"/>
  <c r="AJ198" i="13"/>
  <c r="BH152" i="13"/>
  <c r="P206" i="13"/>
  <c r="AS139" i="13"/>
  <c r="AR97" i="13"/>
  <c r="AP33" i="13"/>
  <c r="BH191" i="13"/>
  <c r="CF184" i="13"/>
  <c r="AE50" i="13"/>
  <c r="BJ66" i="13"/>
  <c r="S219" i="13"/>
  <c r="CL15" i="13"/>
  <c r="BG47" i="13"/>
  <c r="BK194" i="13"/>
  <c r="AW178" i="13"/>
  <c r="AK70" i="13"/>
  <c r="CD47" i="13"/>
  <c r="S163" i="13"/>
  <c r="BN225" i="13"/>
  <c r="CM27" i="13"/>
  <c r="L22" i="13" a="1"/>
  <c r="BX56" i="13"/>
  <c r="S186" i="13"/>
  <c r="AW43" i="13"/>
  <c r="O215" i="13"/>
  <c r="BL95" i="13"/>
  <c r="AP149" i="13"/>
  <c r="U92" i="13"/>
  <c r="I152" i="13" a="1"/>
  <c r="AL16" i="13"/>
  <c r="BH206" i="13"/>
  <c r="BK109" i="13"/>
  <c r="D225" i="13" a="1"/>
  <c r="BI183" i="13"/>
  <c r="CH225" i="13"/>
  <c r="X74" i="13"/>
  <c r="AS226" i="13"/>
  <c r="AA206" i="13"/>
  <c r="M160" i="13" a="1"/>
  <c r="E194" i="13" a="1"/>
  <c r="AG132" i="13"/>
  <c r="J78" i="13" a="1"/>
  <c r="BA217" i="13"/>
  <c r="CL173" i="13"/>
  <c r="P153" i="13"/>
  <c r="H28" i="13" a="1"/>
  <c r="CC174" i="13"/>
  <c r="CI115" i="13"/>
  <c r="AC12" i="13"/>
  <c r="R52" i="13"/>
  <c r="BF16" i="13"/>
  <c r="V82" i="13"/>
  <c r="E83" i="13" a="1"/>
  <c r="AB156" i="13"/>
  <c r="CB191" i="13"/>
  <c r="M125" i="13" a="1"/>
  <c r="BB90" i="13"/>
  <c r="AV183" i="13"/>
  <c r="G172" i="13" a="1"/>
  <c r="AE70" i="13"/>
  <c r="AU216" i="13"/>
  <c r="G217" i="13" a="1"/>
  <c r="BN139" i="13"/>
  <c r="BK152" i="13"/>
  <c r="CH130" i="13"/>
  <c r="AP212" i="13"/>
  <c r="J168" i="13" a="1"/>
  <c r="CL161" i="13"/>
  <c r="X147" i="13"/>
  <c r="AM187" i="13"/>
  <c r="AG174" i="13"/>
  <c r="CH18" i="13"/>
  <c r="I162" i="13" a="1"/>
  <c r="T46" i="13"/>
  <c r="CI89" i="13"/>
  <c r="W23" i="13"/>
  <c r="O128" i="13"/>
  <c r="BF184" i="13"/>
  <c r="W17" i="13"/>
  <c r="U130" i="13"/>
  <c r="BP183" i="13"/>
  <c r="AB206" i="13"/>
  <c r="BH71" i="13"/>
  <c r="BA163" i="13"/>
  <c r="BE221" i="13"/>
  <c r="L48" i="13" a="1"/>
  <c r="BK22" i="13"/>
  <c r="Z98" i="13"/>
  <c r="AH78" i="13"/>
  <c r="CH161" i="13"/>
  <c r="BC65" i="13"/>
  <c r="R117" i="13"/>
  <c r="V206" i="13"/>
  <c r="CK175" i="13"/>
  <c r="AJ13" i="13"/>
  <c r="D154" i="13" a="1"/>
  <c r="BJ45" i="13"/>
  <c r="AG95" i="13"/>
  <c r="V29" i="13"/>
  <c r="AW175" i="13"/>
  <c r="P190" i="13"/>
  <c r="BI116" i="13"/>
  <c r="BT186" i="13"/>
  <c r="AE212" i="13"/>
  <c r="BF98" i="13"/>
  <c r="AK153" i="13"/>
  <c r="P35" i="13"/>
  <c r="E101" i="13" a="1"/>
  <c r="AA15" i="13"/>
  <c r="Z44" i="13"/>
  <c r="BR16" i="13"/>
  <c r="AV111" i="13"/>
  <c r="CE85" i="13"/>
  <c r="AN43" i="13"/>
  <c r="X172" i="13"/>
  <c r="V59" i="13"/>
  <c r="BE109" i="13"/>
  <c r="BU136" i="13"/>
  <c r="H130" i="13" a="1"/>
  <c r="H112" i="13" a="1"/>
  <c r="AP196" i="13"/>
  <c r="BV159" i="13"/>
  <c r="AR126" i="13"/>
  <c r="AK229" i="13"/>
  <c r="T34" i="13"/>
  <c r="S82" i="13"/>
  <c r="AL155" i="13"/>
  <c r="O56" i="13"/>
  <c r="AU199" i="13"/>
  <c r="AI8" i="13"/>
  <c r="J45" i="13" a="1"/>
  <c r="AC8" i="13"/>
  <c r="BS36" i="13"/>
  <c r="AH165" i="13"/>
  <c r="AT198" i="13"/>
  <c r="CI148" i="13"/>
  <c r="AC178" i="13"/>
  <c r="AR178" i="13"/>
  <c r="BQ78" i="13"/>
  <c r="CA223" i="13"/>
  <c r="CI163" i="13"/>
  <c r="AV76" i="13"/>
  <c r="CG15" i="13"/>
  <c r="BR97" i="13"/>
  <c r="AG168" i="13"/>
  <c r="BH143" i="13"/>
  <c r="AA165" i="13"/>
  <c r="CM79" i="13"/>
  <c r="W157" i="13"/>
  <c r="BJ129" i="13"/>
  <c r="CM47" i="13"/>
  <c r="AC124" i="13"/>
  <c r="K99" i="13" a="1"/>
  <c r="AA79" i="13"/>
  <c r="AH129" i="13"/>
  <c r="V140" i="13"/>
  <c r="AD74" i="13"/>
  <c r="H53" i="13" a="1"/>
  <c r="Z129" i="13"/>
  <c r="Y88" i="13"/>
  <c r="BO24" i="13"/>
  <c r="L87" i="13" a="1"/>
  <c r="AG7" i="13"/>
  <c r="CB28" i="13"/>
  <c r="Z51" i="13"/>
  <c r="AY15" i="13"/>
  <c r="AK101" i="13"/>
  <c r="V44" i="13"/>
  <c r="CJ23" i="13"/>
  <c r="G68" i="13" a="1"/>
  <c r="L30" i="13" a="1"/>
  <c r="CA30" i="13"/>
  <c r="BG11" i="13"/>
  <c r="F113" i="13" a="1"/>
  <c r="H94" i="13" a="1"/>
  <c r="AH96" i="13"/>
  <c r="K72" i="13" a="1"/>
  <c r="R205" i="13"/>
  <c r="BP149" i="13"/>
  <c r="J173" i="13" a="1"/>
  <c r="BX21" i="13"/>
  <c r="AQ74" i="13"/>
  <c r="Z160" i="13"/>
  <c r="AI104" i="13"/>
  <c r="BC210" i="13"/>
  <c r="M220" i="13" a="1"/>
  <c r="CL159" i="13"/>
  <c r="O210" i="13"/>
  <c r="Q127" i="13"/>
  <c r="BE140" i="13"/>
  <c r="E132" i="13" a="1"/>
  <c r="AG206" i="13"/>
  <c r="BV26" i="13"/>
  <c r="CM177" i="13"/>
  <c r="K98" i="13" a="1"/>
  <c r="G90" i="13" a="1"/>
  <c r="AM173" i="13"/>
  <c r="AK177" i="13"/>
  <c r="AT18" i="13"/>
  <c r="BB224" i="13"/>
  <c r="O18" i="13"/>
  <c r="AF107" i="13"/>
  <c r="D177" i="13" a="1"/>
  <c r="CA106" i="13"/>
  <c r="AZ148" i="13"/>
  <c r="AQ189" i="13"/>
  <c r="AV139" i="13"/>
  <c r="AL80" i="13"/>
  <c r="BJ136" i="13"/>
  <c r="BO177" i="13"/>
  <c r="AI210" i="13"/>
  <c r="CK182" i="13"/>
  <c r="AI132" i="13"/>
  <c r="BP23" i="13"/>
  <c r="AP44" i="13"/>
  <c r="BR168" i="13"/>
  <c r="O92" i="13"/>
  <c r="BT30" i="13"/>
  <c r="Y188" i="13"/>
  <c r="CH19" i="13"/>
  <c r="CJ214" i="13"/>
  <c r="L164" i="13" a="1"/>
  <c r="BP194" i="13"/>
  <c r="AO158" i="13"/>
  <c r="E183" i="13" a="1"/>
  <c r="BE78" i="13"/>
  <c r="S113" i="13"/>
  <c r="BC214" i="13"/>
  <c r="T219" i="13"/>
  <c r="BY102" i="13"/>
  <c r="AM123" i="13"/>
  <c r="CJ201" i="13"/>
  <c r="T132" i="13"/>
  <c r="BZ206" i="13"/>
  <c r="Y9" i="13"/>
  <c r="BE90" i="13"/>
  <c r="AC26" i="13"/>
  <c r="E190" i="13" a="1"/>
  <c r="AU91" i="13"/>
  <c r="BI150" i="13"/>
  <c r="CE206" i="13"/>
  <c r="CG115" i="13"/>
  <c r="CA200" i="13"/>
  <c r="AB155" i="13"/>
  <c r="AJ36" i="13"/>
  <c r="AI30" i="13"/>
  <c r="AL99" i="13"/>
  <c r="AN213" i="13"/>
  <c r="BM40" i="13"/>
  <c r="S202" i="13"/>
  <c r="CI229" i="13"/>
  <c r="CH194" i="13"/>
  <c r="AI113" i="13"/>
  <c r="AI86" i="13"/>
  <c r="BW144" i="13"/>
  <c r="CJ190" i="13"/>
  <c r="AD127" i="13"/>
  <c r="AT207" i="13"/>
  <c r="BM124" i="13"/>
  <c r="AJ212" i="13"/>
  <c r="AT186" i="13"/>
  <c r="CA57" i="13"/>
  <c r="S161" i="13"/>
  <c r="AY148" i="13"/>
  <c r="AF130" i="13"/>
  <c r="G92" i="13" a="1"/>
  <c r="AV47" i="13"/>
  <c r="BL135" i="13"/>
  <c r="Y64" i="13"/>
  <c r="AF185" i="13"/>
  <c r="BB92" i="13"/>
  <c r="BR189" i="13"/>
  <c r="D203" i="13" a="1"/>
  <c r="AR176" i="13"/>
  <c r="AE213" i="13"/>
  <c r="AN5" i="13"/>
  <c r="AT22" i="13"/>
  <c r="AH108" i="13"/>
  <c r="BR207" i="13"/>
  <c r="AL107" i="13"/>
  <c r="AR152" i="13"/>
  <c r="CJ169" i="13"/>
  <c r="AS21" i="13"/>
  <c r="O124" i="13"/>
  <c r="BX149" i="13"/>
  <c r="AF74" i="13"/>
  <c r="BF115" i="13"/>
  <c r="CB131" i="13"/>
  <c r="BN86" i="13"/>
  <c r="AK139" i="13"/>
  <c r="J229" i="13" a="1"/>
  <c r="AQ146" i="13"/>
  <c r="BY8" i="13"/>
  <c r="CC190" i="13"/>
  <c r="CM167" i="13"/>
  <c r="Y109" i="13"/>
  <c r="AE138" i="13"/>
  <c r="W24" i="13"/>
  <c r="Q83" i="13"/>
  <c r="AS30" i="13"/>
  <c r="CK7" i="13"/>
  <c r="AY228" i="13"/>
  <c r="BH20" i="13"/>
  <c r="CB160" i="13"/>
  <c r="BX51" i="13"/>
  <c r="CF216" i="13"/>
  <c r="BU82" i="13"/>
  <c r="BQ220" i="13"/>
  <c r="BO196" i="13"/>
  <c r="BW124" i="13"/>
  <c r="CM190" i="13"/>
  <c r="AD105" i="13"/>
  <c r="BV78" i="13"/>
  <c r="BG103" i="13"/>
  <c r="BG229" i="13"/>
  <c r="H216" i="13" a="1"/>
  <c r="BY70" i="13"/>
  <c r="AA141" i="13"/>
  <c r="AL171" i="13"/>
  <c r="K199" i="13" a="1"/>
  <c r="BK142" i="13"/>
  <c r="AE222" i="13"/>
  <c r="U96" i="13"/>
  <c r="BO18" i="13"/>
  <c r="BS182" i="13"/>
  <c r="AM163" i="13"/>
  <c r="AU86" i="13"/>
  <c r="X82" i="13"/>
  <c r="W41" i="13"/>
  <c r="Z53" i="13"/>
  <c r="BU225" i="13"/>
  <c r="BQ230" i="13"/>
  <c r="AB228" i="13"/>
  <c r="L106" i="13" a="1"/>
  <c r="BT225" i="13"/>
  <c r="P138" i="13"/>
  <c r="BL19" i="13"/>
  <c r="CE180" i="13"/>
  <c r="F189" i="13" a="1"/>
  <c r="BW229" i="13"/>
  <c r="BW38" i="13"/>
  <c r="BF170" i="13"/>
  <c r="F183" i="13" a="1"/>
  <c r="AR189" i="13"/>
  <c r="W43" i="13"/>
  <c r="BI187" i="13"/>
  <c r="AF204" i="13"/>
  <c r="N142" i="13"/>
  <c r="W168" i="13"/>
  <c r="AK157" i="13"/>
  <c r="I180" i="13" a="1"/>
  <c r="CF209" i="13"/>
  <c r="CM55" i="13"/>
  <c r="CH71" i="13"/>
  <c r="AK201" i="13"/>
  <c r="D165" i="13" a="1"/>
  <c r="K77" i="13" a="1"/>
  <c r="AU36" i="13"/>
  <c r="AU100" i="13"/>
  <c r="V49" i="13"/>
  <c r="AZ79" i="13"/>
  <c r="G152" i="13" a="1"/>
  <c r="BQ153" i="13"/>
  <c r="N226" i="13"/>
  <c r="CM204" i="13"/>
  <c r="AO128" i="13"/>
  <c r="AW231" i="13"/>
  <c r="CF5" i="13"/>
  <c r="CI150" i="13"/>
  <c r="E19" i="13" a="1"/>
  <c r="AD79" i="13"/>
  <c r="AG59" i="13"/>
  <c r="W38" i="13"/>
  <c r="E17" i="13" a="1"/>
  <c r="AH32" i="13"/>
  <c r="W127" i="13"/>
  <c r="BH197" i="13"/>
  <c r="AJ220" i="13"/>
  <c r="BB87" i="13"/>
  <c r="AA58" i="13"/>
  <c r="Q217" i="13"/>
  <c r="BK114" i="13"/>
  <c r="AM126" i="13"/>
  <c r="Q139" i="13"/>
  <c r="CH75" i="13"/>
  <c r="AK168" i="13"/>
  <c r="CJ95" i="13"/>
  <c r="CJ156" i="13"/>
  <c r="AU119" i="13"/>
  <c r="D134" i="13" a="1"/>
  <c r="N145" i="13"/>
  <c r="CE42" i="13"/>
  <c r="CA159" i="13"/>
  <c r="CC7" i="13"/>
  <c r="AI103" i="13"/>
  <c r="CJ46" i="13"/>
  <c r="BS138" i="13"/>
  <c r="BV170" i="13"/>
  <c r="CG215" i="13"/>
  <c r="CI219" i="13"/>
  <c r="AJ79" i="13"/>
  <c r="BX114" i="13"/>
  <c r="V148" i="13"/>
  <c r="L157" i="13" a="1"/>
  <c r="BM111" i="13"/>
  <c r="G41" i="13" a="1"/>
  <c r="D192" i="13" a="1"/>
  <c r="E216" i="13" a="1"/>
  <c r="BO72" i="13"/>
  <c r="J160" i="13" a="1"/>
  <c r="BV81" i="13"/>
  <c r="BW74" i="13"/>
  <c r="AW89" i="13"/>
  <c r="AB170" i="13"/>
  <c r="U219" i="13"/>
  <c r="Y76" i="13"/>
  <c r="AF214" i="13"/>
  <c r="AF157" i="13"/>
  <c r="I226" i="13" a="1"/>
  <c r="AV214" i="13"/>
  <c r="AW206" i="13"/>
  <c r="CG132" i="13"/>
  <c r="AF135" i="13"/>
  <c r="BO207" i="13"/>
  <c r="G181" i="13" a="1"/>
  <c r="AF218" i="13"/>
  <c r="CC169" i="13"/>
  <c r="CK132" i="13"/>
  <c r="Y194" i="13"/>
  <c r="L67" i="13" a="1"/>
  <c r="E7" i="13" a="1"/>
  <c r="AM99" i="13"/>
  <c r="CL128" i="13"/>
  <c r="AK210" i="13"/>
  <c r="CD26" i="13"/>
  <c r="AQ53" i="13"/>
  <c r="AH82" i="13"/>
  <c r="V123" i="13"/>
  <c r="BK44" i="13"/>
  <c r="BK92" i="13"/>
  <c r="AY211" i="13"/>
  <c r="CL208" i="13"/>
  <c r="T192" i="13"/>
  <c r="X16" i="13"/>
  <c r="BZ67" i="13"/>
  <c r="AI127" i="13"/>
  <c r="CG164" i="13"/>
  <c r="F83" i="13" a="1"/>
  <c r="CE124" i="13"/>
  <c r="U161" i="13"/>
  <c r="CF151" i="13"/>
  <c r="AK183" i="13"/>
  <c r="AE193" i="13"/>
  <c r="BF172" i="13"/>
  <c r="AW18" i="13"/>
  <c r="W67" i="13"/>
  <c r="CE25" i="13"/>
  <c r="AJ145" i="13"/>
  <c r="AE227" i="13"/>
  <c r="AP38" i="13"/>
  <c r="BD216" i="13"/>
  <c r="BW167" i="13"/>
  <c r="AW92" i="13"/>
  <c r="BE154" i="13"/>
  <c r="AY171" i="13"/>
  <c r="AH218" i="13"/>
  <c r="AZ179" i="13"/>
  <c r="BY19" i="13"/>
  <c r="AM55" i="13"/>
  <c r="BF222" i="13"/>
  <c r="AK53" i="13"/>
  <c r="AU109" i="13"/>
  <c r="AI57" i="13"/>
  <c r="BH172" i="13"/>
  <c r="BF215" i="13"/>
  <c r="AK54" i="13"/>
  <c r="I140" i="13" a="1"/>
  <c r="BD175" i="13"/>
  <c r="AM87" i="13"/>
  <c r="K17" i="13" a="1"/>
  <c r="BF204" i="13"/>
  <c r="CB108" i="13"/>
  <c r="BH230" i="13"/>
  <c r="AY126" i="13"/>
  <c r="CJ15" i="13"/>
  <c r="CM69" i="13"/>
  <c r="H115" i="13" a="1"/>
  <c r="D88" i="13" a="1"/>
  <c r="AO111" i="13"/>
  <c r="AK170" i="13"/>
  <c r="AH118" i="13"/>
  <c r="D197" i="13" a="1"/>
  <c r="T106" i="13"/>
  <c r="AI56" i="13"/>
  <c r="BL122" i="13"/>
  <c r="BH79" i="13"/>
  <c r="F219" i="13" a="1"/>
  <c r="BE142" i="13"/>
  <c r="AL209" i="13"/>
  <c r="U105" i="13"/>
  <c r="CJ28" i="13"/>
  <c r="U36" i="13"/>
  <c r="CG125" i="13"/>
  <c r="AX148" i="13"/>
  <c r="BT21" i="13"/>
  <c r="W165" i="13"/>
  <c r="D137" i="13" a="1"/>
  <c r="Z15" i="13"/>
  <c r="CE16" i="13"/>
  <c r="O70" i="13"/>
  <c r="P166" i="13"/>
  <c r="L221" i="13" a="1"/>
  <c r="BN56" i="13"/>
  <c r="AW151" i="13"/>
  <c r="F98" i="13" a="1"/>
  <c r="N9" i="13"/>
  <c r="X38" i="13"/>
  <c r="CI133" i="13"/>
  <c r="CL218" i="13"/>
  <c r="AR64" i="13"/>
  <c r="AH18" i="13"/>
  <c r="F140" i="13" a="1"/>
  <c r="BW159" i="13"/>
  <c r="CB110" i="13"/>
  <c r="BY143" i="13"/>
  <c r="BA134" i="13"/>
  <c r="R104" i="13"/>
  <c r="T203" i="13"/>
  <c r="Y104" i="13"/>
  <c r="AE142" i="13"/>
  <c r="BE58" i="13"/>
  <c r="BD193" i="13"/>
  <c r="E163" i="13" a="1"/>
  <c r="AQ78" i="13"/>
  <c r="K215" i="13" a="1"/>
  <c r="CC199" i="13"/>
  <c r="BX101" i="13"/>
  <c r="E172" i="13" a="1"/>
  <c r="BO158" i="13"/>
  <c r="BY142" i="13"/>
  <c r="AC217" i="13"/>
  <c r="AP181" i="13"/>
  <c r="AD173" i="13"/>
  <c r="M158" i="13" a="1"/>
  <c r="W199" i="13"/>
  <c r="AR78" i="13"/>
  <c r="N177" i="13"/>
  <c r="CE79" i="13"/>
  <c r="Q68" i="13"/>
  <c r="S217" i="13"/>
  <c r="CB92" i="13"/>
  <c r="BS13" i="13"/>
  <c r="CJ199" i="13"/>
  <c r="AF208" i="13"/>
  <c r="BA188" i="13"/>
  <c r="AN157" i="13"/>
  <c r="W87" i="13"/>
  <c r="AE21" i="13"/>
  <c r="AF146" i="13"/>
  <c r="CI106" i="13"/>
  <c r="D151" i="13" a="1"/>
  <c r="AA33" i="13"/>
  <c r="BE132" i="13"/>
  <c r="AA113" i="13"/>
  <c r="AE146" i="13"/>
  <c r="AO19" i="13"/>
  <c r="H168" i="13" a="1"/>
  <c r="R105" i="13"/>
  <c r="AJ39" i="13"/>
  <c r="CK195" i="13"/>
  <c r="AC187" i="13"/>
  <c r="AX105" i="13"/>
  <c r="AT102" i="13"/>
  <c r="AT147" i="13"/>
  <c r="BM222" i="13"/>
  <c r="X179" i="13"/>
  <c r="X194" i="13"/>
  <c r="S59" i="13"/>
  <c r="AC180" i="13"/>
  <c r="BF188" i="13"/>
  <c r="AF114" i="13"/>
  <c r="K11" i="13" a="1"/>
  <c r="AU190" i="13"/>
  <c r="S61" i="13"/>
  <c r="BO216" i="13"/>
  <c r="T128" i="13"/>
  <c r="CK167" i="13"/>
  <c r="CC229" i="13"/>
  <c r="AI160" i="13"/>
  <c r="CG129" i="13"/>
  <c r="AL165" i="13"/>
  <c r="BA169" i="13"/>
  <c r="AG10" i="13"/>
  <c r="S191" i="13"/>
  <c r="AK73" i="13"/>
  <c r="AH6" i="13"/>
  <c r="BR83" i="13"/>
  <c r="AL59" i="13"/>
  <c r="G202" i="13" a="1"/>
  <c r="AM39" i="13"/>
  <c r="O9" i="13"/>
  <c r="AE156" i="13"/>
  <c r="M206" i="13" a="1"/>
  <c r="BR107" i="13"/>
  <c r="F7" i="13" a="1"/>
  <c r="AF58" i="13"/>
  <c r="D161" i="13" a="1"/>
  <c r="AZ103" i="13"/>
  <c r="BJ154" i="13"/>
  <c r="H14" i="13" a="1"/>
  <c r="O32" i="13"/>
  <c r="BW161" i="13"/>
  <c r="AZ51" i="13"/>
  <c r="AJ70" i="13"/>
  <c r="AH100" i="13"/>
  <c r="T116" i="13"/>
  <c r="AY10" i="13"/>
  <c r="BO178" i="13"/>
  <c r="K30" i="13" a="1"/>
  <c r="Q174" i="13"/>
  <c r="AH49" i="13"/>
  <c r="BS44" i="13"/>
  <c r="BK112" i="13"/>
  <c r="CC140" i="13"/>
  <c r="AR209" i="13"/>
  <c r="Y171" i="13"/>
  <c r="AC167" i="13"/>
  <c r="AI212" i="13"/>
  <c r="BH166" i="13"/>
  <c r="BO116" i="13"/>
  <c r="AY163" i="13"/>
  <c r="BE56" i="13"/>
  <c r="P31" i="13"/>
  <c r="D29" i="13" a="1"/>
  <c r="AK17" i="13"/>
  <c r="X180" i="13"/>
  <c r="V151" i="13"/>
  <c r="AB225" i="13"/>
  <c r="AR138" i="13"/>
  <c r="BR65" i="13"/>
  <c r="W196" i="13"/>
  <c r="CG131" i="13"/>
  <c r="BJ73" i="13"/>
  <c r="CG126" i="13"/>
  <c r="AG47" i="13"/>
  <c r="AE152" i="13"/>
  <c r="AV180" i="13"/>
  <c r="V165" i="13"/>
  <c r="CL27" i="13"/>
  <c r="E227" i="13" a="1"/>
  <c r="AE197" i="13"/>
  <c r="U35" i="13"/>
  <c r="BI152" i="13"/>
  <c r="K65" i="13" a="1"/>
  <c r="J56" i="13" a="1"/>
  <c r="BR37" i="13"/>
  <c r="R144" i="13"/>
  <c r="CE10" i="13"/>
  <c r="P182" i="13"/>
  <c r="E203" i="13" a="1"/>
  <c r="BF97" i="13"/>
  <c r="T68" i="13"/>
  <c r="J40" i="13" a="1"/>
  <c r="AG204" i="13"/>
  <c r="BE92" i="13"/>
  <c r="AE133" i="13"/>
  <c r="AN86" i="13"/>
  <c r="M219" i="13" a="1"/>
  <c r="CF214" i="13"/>
  <c r="AP80" i="13"/>
  <c r="BQ170" i="13"/>
  <c r="G179" i="13" a="1"/>
  <c r="BI81" i="13"/>
  <c r="F42" i="13" a="1"/>
  <c r="AX136" i="13"/>
  <c r="AY59" i="13"/>
  <c r="D146" i="13" a="1"/>
  <c r="R53" i="13"/>
  <c r="AA21" i="13"/>
  <c r="P160" i="13"/>
  <c r="X195" i="13"/>
  <c r="AY117" i="13"/>
  <c r="X48" i="13"/>
  <c r="AL214" i="13"/>
  <c r="CA7" i="13"/>
  <c r="AM111" i="13"/>
  <c r="BJ160" i="13"/>
  <c r="BZ167" i="13"/>
  <c r="BO195" i="13"/>
  <c r="D69" i="13" a="1"/>
  <c r="BD84" i="13"/>
  <c r="AM77" i="13"/>
  <c r="AF167" i="13"/>
  <c r="AD84" i="13"/>
  <c r="V168" i="13"/>
  <c r="AB56" i="13"/>
  <c r="AL14" i="13"/>
  <c r="BF19" i="13"/>
  <c r="AJ201" i="13"/>
  <c r="W79" i="13"/>
  <c r="AA117" i="13"/>
  <c r="BO28" i="13"/>
  <c r="G7" i="13" a="1"/>
  <c r="BC229" i="13"/>
  <c r="AM91" i="13"/>
  <c r="AR77" i="13"/>
  <c r="CB102" i="13"/>
  <c r="Q226" i="13"/>
  <c r="G187" i="13" a="1"/>
  <c r="AQ216" i="13"/>
  <c r="BJ124" i="13"/>
  <c r="L73" i="13" a="1"/>
  <c r="AV94" i="13"/>
  <c r="BK118" i="13"/>
  <c r="AL130" i="13"/>
  <c r="AH140" i="13"/>
  <c r="BM41" i="13"/>
  <c r="T148" i="13"/>
  <c r="K76" i="13" a="1"/>
  <c r="F150" i="13" a="1"/>
  <c r="AW201" i="13"/>
  <c r="CI100" i="13"/>
  <c r="H174" i="13" a="1"/>
  <c r="L63" i="13" a="1"/>
  <c r="AJ189" i="13"/>
  <c r="Y44" i="13"/>
  <c r="BT118" i="13"/>
  <c r="AV224" i="13"/>
  <c r="AH201" i="13"/>
  <c r="AI13" i="13"/>
  <c r="J125" i="13" a="1"/>
  <c r="CC132" i="13"/>
  <c r="BS85" i="13"/>
  <c r="CE31" i="13"/>
  <c r="O102" i="13"/>
  <c r="BW153" i="13"/>
  <c r="I177" i="13" a="1"/>
  <c r="BC48" i="13"/>
  <c r="BU216" i="13"/>
  <c r="CG224" i="13"/>
  <c r="R160" i="13"/>
  <c r="CM145" i="13"/>
  <c r="I101" i="13" a="1"/>
  <c r="Z141" i="13"/>
  <c r="Z228" i="13"/>
  <c r="U31" i="13"/>
  <c r="AL217" i="13"/>
  <c r="K75" i="13" a="1"/>
  <c r="Y52" i="13"/>
  <c r="K52" i="13" a="1"/>
  <c r="J127" i="13" a="1"/>
  <c r="AH116" i="13"/>
  <c r="AY69" i="13"/>
  <c r="F171" i="13" a="1"/>
  <c r="AJ9" i="13"/>
  <c r="AW208" i="13"/>
  <c r="BC57" i="13"/>
  <c r="AE11" i="13"/>
  <c r="CC162" i="13"/>
  <c r="K163" i="13" a="1"/>
  <c r="AX44" i="13"/>
  <c r="BN83" i="13"/>
  <c r="AX109" i="13"/>
  <c r="CE106" i="13"/>
  <c r="CE5" i="13"/>
  <c r="P137" i="13"/>
  <c r="CF145" i="13"/>
  <c r="D184" i="13" a="1"/>
  <c r="CL58" i="13"/>
  <c r="AA192" i="13"/>
  <c r="BZ148" i="13"/>
  <c r="G48" i="13" a="1"/>
  <c r="X68" i="13"/>
  <c r="AA129" i="13"/>
  <c r="AK182" i="13"/>
  <c r="AI231" i="13"/>
  <c r="BB139" i="13"/>
  <c r="AV71" i="13"/>
  <c r="CL99" i="13"/>
  <c r="BH215" i="13"/>
  <c r="H114" i="13" a="1"/>
  <c r="AI95" i="13"/>
  <c r="AM140" i="13"/>
  <c r="AZ162" i="13"/>
  <c r="AU55" i="13"/>
  <c r="CG75" i="13"/>
  <c r="N162" i="13"/>
  <c r="AU44" i="13"/>
  <c r="AV63" i="13"/>
  <c r="K153" i="13" a="1"/>
  <c r="BE62" i="13"/>
  <c r="AI16" i="13"/>
  <c r="R23" i="13"/>
  <c r="CJ174" i="13"/>
  <c r="AK160" i="13"/>
  <c r="AH62" i="13"/>
  <c r="AA223" i="13"/>
  <c r="AV142" i="13"/>
  <c r="K9" i="13" a="1"/>
  <c r="V162" i="13"/>
  <c r="U75" i="13"/>
  <c r="BS14" i="13"/>
  <c r="AM193" i="13"/>
  <c r="BS178" i="13"/>
  <c r="AY186" i="13"/>
  <c r="F63" i="13" a="1"/>
  <c r="AO112" i="13"/>
  <c r="AN206" i="13"/>
  <c r="CK171" i="13"/>
  <c r="U61" i="13"/>
  <c r="BN182" i="13"/>
  <c r="I30" i="13" a="1"/>
  <c r="AY221" i="13"/>
  <c r="O14" i="13"/>
  <c r="X81" i="13"/>
  <c r="G191" i="13" a="1"/>
  <c r="CJ193" i="13"/>
  <c r="E151" i="13" a="1"/>
  <c r="M178" i="13" a="1"/>
  <c r="AW34" i="13"/>
  <c r="AT226" i="13"/>
  <c r="AE188" i="13"/>
  <c r="L65" i="13" a="1"/>
  <c r="BO229" i="13"/>
  <c r="U42" i="13"/>
  <c r="AT228" i="13"/>
  <c r="BL118" i="13"/>
  <c r="AH42" i="13"/>
  <c r="AQ200" i="13"/>
  <c r="R41" i="13"/>
  <c r="BB27" i="13"/>
  <c r="BX144" i="13"/>
  <c r="D92" i="13" a="1"/>
  <c r="Q99" i="13"/>
  <c r="E119" i="13" a="1"/>
  <c r="N112" i="13"/>
  <c r="AF57" i="13"/>
  <c r="Z178" i="13"/>
  <c r="AG105" i="13"/>
  <c r="AR12" i="13"/>
  <c r="AF138" i="13"/>
  <c r="S204" i="13"/>
  <c r="O136" i="13"/>
  <c r="H48" i="13" a="1"/>
  <c r="AL163" i="13"/>
  <c r="BJ130" i="13"/>
  <c r="CG158" i="13"/>
  <c r="K23" i="13" a="1"/>
  <c r="BA47" i="13"/>
  <c r="R56" i="13"/>
  <c r="BZ194" i="13"/>
  <c r="BH78" i="13"/>
  <c r="AE184" i="13"/>
  <c r="M203" i="13" a="1"/>
  <c r="AP193" i="13"/>
  <c r="CJ22" i="13"/>
  <c r="M142" i="13" a="1"/>
  <c r="P88" i="13"/>
  <c r="AR104" i="13"/>
  <c r="AJ53" i="13"/>
  <c r="AO104" i="13"/>
  <c r="G120" i="13" a="1"/>
  <c r="AF143" i="13"/>
  <c r="AD14" i="13"/>
  <c r="BN162" i="13"/>
  <c r="AH12" i="13"/>
  <c r="AI155" i="13"/>
  <c r="CI42" i="13"/>
  <c r="AM144" i="13"/>
  <c r="AE161" i="13"/>
  <c r="CD132" i="13"/>
  <c r="G39" i="13" a="1"/>
  <c r="AY144" i="13"/>
  <c r="M164" i="13" a="1"/>
  <c r="AK86" i="13"/>
  <c r="P183" i="13"/>
  <c r="AA183" i="13"/>
  <c r="CE13" i="13"/>
  <c r="BZ73" i="13"/>
  <c r="U162" i="13"/>
  <c r="AP155" i="13"/>
  <c r="CD198" i="13"/>
  <c r="T22" i="13"/>
  <c r="AG163" i="13"/>
  <c r="E140" i="13" a="1"/>
  <c r="Z195" i="13"/>
  <c r="AE178" i="13"/>
  <c r="AF155" i="13"/>
  <c r="W66" i="13"/>
  <c r="W27" i="13"/>
  <c r="P146" i="13"/>
  <c r="BE80" i="13"/>
  <c r="CH164" i="13"/>
  <c r="AO26" i="13"/>
  <c r="CC28" i="13"/>
  <c r="AZ98" i="13"/>
  <c r="CG228" i="13"/>
  <c r="J31" i="13" a="1"/>
  <c r="W221" i="13"/>
  <c r="CG23" i="13"/>
  <c r="AE117" i="13"/>
  <c r="BB29" i="13"/>
  <c r="N5" i="13"/>
  <c r="CK156" i="13"/>
  <c r="AV138" i="13"/>
  <c r="J117" i="13" a="1"/>
  <c r="CC225" i="13"/>
  <c r="H43" i="13" a="1"/>
  <c r="AH9" i="13"/>
  <c r="AU101" i="13"/>
  <c r="O61" i="13"/>
  <c r="AU197" i="13"/>
  <c r="M15" i="13" a="1"/>
  <c r="CD137" i="13"/>
  <c r="Y121" i="13"/>
  <c r="AF163" i="13"/>
  <c r="AI140" i="13"/>
  <c r="AJ112" i="13"/>
  <c r="CG216" i="13"/>
  <c r="M137" i="13" a="1"/>
  <c r="Y61" i="13"/>
  <c r="Q20" i="13"/>
  <c r="AA83" i="13"/>
  <c r="CD50" i="13"/>
  <c r="BJ149" i="13"/>
  <c r="AU153" i="13"/>
  <c r="AI125" i="13"/>
  <c r="CA12" i="13"/>
  <c r="Z124" i="13"/>
  <c r="BI40" i="13"/>
  <c r="BB130" i="13"/>
  <c r="AE128" i="13"/>
  <c r="R77" i="13"/>
  <c r="AE130" i="13"/>
  <c r="AE35" i="13"/>
  <c r="AN99" i="13"/>
  <c r="BU124" i="13"/>
  <c r="CH215" i="13"/>
  <c r="U196" i="13"/>
  <c r="BF207" i="13"/>
  <c r="AJ190" i="13"/>
  <c r="AF33" i="13"/>
  <c r="K61" i="13" a="1"/>
  <c r="AL168" i="13"/>
  <c r="CH35" i="13"/>
  <c r="T71" i="13"/>
  <c r="AZ158" i="13"/>
  <c r="BN167" i="13"/>
  <c r="M144" i="13" a="1"/>
  <c r="AX212" i="13"/>
  <c r="J8" i="13" a="1"/>
  <c r="CJ117" i="13"/>
  <c r="AK116" i="13"/>
  <c r="BP212" i="13"/>
  <c r="CI182" i="13"/>
  <c r="AD166" i="13"/>
  <c r="BC83" i="13"/>
  <c r="AN173" i="13"/>
  <c r="AF177" i="13"/>
  <c r="AN160" i="13"/>
  <c r="BV186" i="13"/>
  <c r="AQ62" i="13"/>
  <c r="AK144" i="13"/>
  <c r="BB148" i="13"/>
  <c r="AW82" i="13"/>
  <c r="AR153" i="13"/>
  <c r="AP178" i="13"/>
  <c r="BJ34" i="13"/>
  <c r="AB220" i="13"/>
  <c r="N129" i="13"/>
  <c r="Y72" i="13"/>
  <c r="CB58" i="13"/>
  <c r="BE72" i="13"/>
  <c r="X39" i="13"/>
  <c r="BO78" i="13"/>
  <c r="AS5" i="13"/>
  <c r="BN199" i="13"/>
  <c r="BA130" i="13"/>
  <c r="AT109" i="13"/>
  <c r="T7" i="13"/>
  <c r="BF185" i="13"/>
  <c r="D44" i="13" a="1"/>
  <c r="AV119" i="13"/>
  <c r="W164" i="13"/>
  <c r="BX167" i="13"/>
  <c r="CM212" i="13"/>
  <c r="BB161" i="13"/>
  <c r="CF199" i="13"/>
  <c r="BT37" i="13"/>
  <c r="AO95" i="13"/>
  <c r="BH6" i="13"/>
  <c r="BM78" i="13"/>
  <c r="BZ120" i="13"/>
  <c r="AT94" i="13"/>
  <c r="N70" i="13"/>
  <c r="CF226" i="13"/>
  <c r="BV113" i="13"/>
  <c r="BI170" i="13"/>
  <c r="CG193" i="13"/>
  <c r="G34" i="13" a="1"/>
  <c r="AC214" i="13"/>
  <c r="CC111" i="13"/>
  <c r="AG149" i="13"/>
  <c r="K214" i="13" a="1"/>
  <c r="H187" i="13" a="1"/>
  <c r="AU142" i="13"/>
  <c r="BX137" i="13"/>
  <c r="E13" i="13" a="1"/>
  <c r="S96" i="13"/>
  <c r="U191" i="13"/>
  <c r="G178" i="13" a="1"/>
  <c r="T84" i="13"/>
  <c r="F128" i="13" a="1"/>
  <c r="AR102" i="13"/>
  <c r="Q75" i="13"/>
  <c r="O115" i="13"/>
  <c r="BR139" i="13"/>
  <c r="AM68" i="13"/>
  <c r="Q218" i="13"/>
  <c r="BT91" i="13"/>
  <c r="V27" i="13"/>
  <c r="L213" i="13" a="1"/>
  <c r="O202" i="13"/>
  <c r="BC50" i="13"/>
  <c r="BL68" i="13"/>
  <c r="K90" i="13" a="1"/>
  <c r="AX28" i="13"/>
  <c r="BK121" i="13"/>
  <c r="G150" i="13" a="1"/>
  <c r="AJ87" i="13"/>
  <c r="AU176" i="13"/>
  <c r="W173" i="13"/>
  <c r="E6" i="13" a="1"/>
  <c r="CH214" i="13"/>
  <c r="AV21" i="13"/>
  <c r="AW170" i="13"/>
  <c r="BX165" i="13"/>
  <c r="AY164" i="13"/>
  <c r="AL118" i="13"/>
  <c r="AC67" i="13"/>
  <c r="L142" i="13" a="1"/>
  <c r="X26" i="13"/>
  <c r="R165" i="13"/>
  <c r="AA157" i="13"/>
  <c r="BW137" i="13"/>
  <c r="BB31" i="13"/>
  <c r="BU59" i="13"/>
  <c r="AH181" i="13"/>
  <c r="CL82" i="13"/>
  <c r="AH160" i="13"/>
  <c r="CG38" i="13"/>
  <c r="P176" i="13"/>
  <c r="AK6" i="13"/>
  <c r="F43" i="13" a="1"/>
  <c r="J205" i="13" a="1"/>
  <c r="AF69" i="13"/>
  <c r="AH76" i="13"/>
  <c r="AH133" i="13"/>
  <c r="O117" i="13"/>
  <c r="AU192" i="13"/>
  <c r="AB40" i="13"/>
  <c r="AB186" i="13"/>
  <c r="BF130" i="13"/>
  <c r="BA82" i="13"/>
  <c r="CH115" i="13"/>
  <c r="R45" i="13"/>
  <c r="F133" i="13" a="1"/>
  <c r="Q222" i="13"/>
  <c r="AP140" i="13"/>
  <c r="CA73" i="13"/>
  <c r="CA215" i="13"/>
  <c r="BP178" i="13"/>
  <c r="AW211" i="13"/>
  <c r="AE23" i="13"/>
  <c r="AL220" i="13"/>
  <c r="Q18" i="13"/>
  <c r="BJ140" i="13"/>
  <c r="AF80" i="13"/>
  <c r="CB70" i="13"/>
  <c r="O39" i="13"/>
  <c r="AI26" i="13"/>
  <c r="AW157" i="13"/>
  <c r="BB127" i="13"/>
  <c r="AC225" i="13"/>
  <c r="BB53" i="13"/>
  <c r="BZ131" i="13"/>
  <c r="AQ151" i="13"/>
  <c r="BD183" i="13"/>
  <c r="AO100" i="13"/>
  <c r="P62" i="13"/>
  <c r="BQ115" i="13"/>
  <c r="BL119" i="13"/>
  <c r="M121" i="13" a="1"/>
  <c r="T88" i="13"/>
  <c r="S231" i="13"/>
  <c r="F111" i="13" a="1"/>
  <c r="G154" i="13" a="1"/>
  <c r="CE153" i="13"/>
  <c r="E146" i="13" a="1"/>
  <c r="BQ106" i="13"/>
  <c r="BE52" i="13"/>
  <c r="AI33" i="13"/>
  <c r="BT82" i="13"/>
  <c r="P63" i="13"/>
  <c r="CM189" i="13"/>
  <c r="CA77" i="13"/>
  <c r="G218" i="13" a="1"/>
  <c r="CD180" i="13"/>
  <c r="AF66" i="13"/>
  <c r="AS95" i="13"/>
  <c r="K140" i="13" a="1"/>
  <c r="E61" i="13" a="1"/>
  <c r="BG85" i="13"/>
  <c r="M180" i="13" a="1"/>
  <c r="P116" i="13"/>
  <c r="AF99" i="13"/>
  <c r="E21" i="13" a="1"/>
  <c r="K59" i="13" a="1"/>
  <c r="BO38" i="13"/>
  <c r="AG107" i="13"/>
  <c r="Z54" i="13"/>
  <c r="CA217" i="13"/>
  <c r="AD109" i="13"/>
  <c r="CK129" i="13"/>
  <c r="BQ166" i="13"/>
  <c r="AG129" i="13"/>
  <c r="BE178" i="13"/>
  <c r="CH105" i="13"/>
  <c r="AL175" i="13"/>
  <c r="CC134" i="13"/>
  <c r="BK144" i="13"/>
  <c r="H93" i="13" a="1"/>
  <c r="S8" i="13"/>
  <c r="AI31" i="13"/>
  <c r="CD113" i="13"/>
  <c r="CG168" i="13"/>
  <c r="N161" i="13"/>
  <c r="H45" i="13" a="1"/>
  <c r="CK133" i="13"/>
  <c r="AL41" i="13"/>
  <c r="AH227" i="13"/>
  <c r="AI109" i="13"/>
  <c r="J72" i="13" a="1"/>
  <c r="CA224" i="13"/>
  <c r="BV12" i="13"/>
  <c r="BL66" i="13"/>
  <c r="D98" i="13" a="1"/>
  <c r="BV135" i="13"/>
  <c r="BP154" i="13"/>
  <c r="AL221" i="13"/>
  <c r="E86" i="13" a="1"/>
  <c r="AD97" i="13"/>
  <c r="AA171" i="13"/>
  <c r="AA225" i="13"/>
  <c r="R131" i="13"/>
  <c r="R14" i="13"/>
  <c r="Z187" i="13"/>
  <c r="CD103" i="13"/>
  <c r="F181" i="13" a="1"/>
  <c r="BZ223" i="13"/>
  <c r="X96" i="13"/>
  <c r="AZ218" i="13"/>
  <c r="AA188" i="13"/>
  <c r="AI205" i="13"/>
  <c r="BP198" i="13"/>
  <c r="BG100" i="13"/>
  <c r="AL208" i="13"/>
  <c r="BS9" i="13"/>
  <c r="AQ167" i="13"/>
  <c r="BL231" i="13"/>
  <c r="BU68" i="13"/>
  <c r="AX34" i="13"/>
  <c r="N10" i="13"/>
  <c r="BR164" i="13"/>
  <c r="AS154" i="13"/>
  <c r="AT231" i="13"/>
  <c r="AV8" i="13"/>
  <c r="AE136" i="13"/>
  <c r="BY32" i="13"/>
  <c r="Z185" i="13"/>
  <c r="BN116" i="13"/>
  <c r="BI217" i="13"/>
  <c r="AV81" i="13"/>
  <c r="CA205" i="13"/>
  <c r="BM223" i="13"/>
  <c r="O160" i="13"/>
  <c r="U19" i="13"/>
  <c r="AW8" i="13"/>
  <c r="J77" i="13" a="1"/>
  <c r="BX122" i="13"/>
  <c r="K79" i="13" a="1"/>
  <c r="AY204" i="13"/>
  <c r="E197" i="13" a="1"/>
  <c r="N214" i="13"/>
  <c r="Y229" i="13"/>
  <c r="R82" i="13"/>
  <c r="AM206" i="13"/>
  <c r="BG158" i="13"/>
  <c r="AK92" i="13"/>
  <c r="I200" i="13" a="1"/>
  <c r="P39" i="13"/>
  <c r="BZ124" i="13"/>
  <c r="AU115" i="13"/>
  <c r="CI54" i="13"/>
  <c r="BX71" i="13"/>
  <c r="AI193" i="13"/>
  <c r="BL211" i="13"/>
  <c r="AO217" i="13"/>
  <c r="J209" i="13" a="1"/>
  <c r="L218" i="13" a="1"/>
  <c r="BH122" i="13"/>
  <c r="V141" i="13"/>
  <c r="BL81" i="13"/>
  <c r="AI123" i="13"/>
  <c r="Z175" i="13"/>
  <c r="D15" i="13" a="1"/>
  <c r="AJ19" i="13"/>
  <c r="AB21" i="13"/>
  <c r="R92" i="13"/>
  <c r="D131" i="13" a="1"/>
  <c r="AP64" i="13"/>
  <c r="P219" i="13"/>
  <c r="T231" i="13"/>
  <c r="AZ16" i="13"/>
  <c r="AL37" i="13"/>
  <c r="BA98" i="13"/>
  <c r="AA203" i="13"/>
  <c r="CH218" i="13"/>
  <c r="F65" i="13" a="1"/>
  <c r="CK231" i="13"/>
  <c r="O46" i="13"/>
  <c r="BO22" i="13"/>
  <c r="K27" i="13" a="1"/>
  <c r="CD24" i="13"/>
  <c r="Y15" i="13"/>
  <c r="AH98" i="13"/>
  <c r="U148" i="13"/>
  <c r="AV143" i="13"/>
  <c r="BC157" i="13"/>
  <c r="BU185" i="13"/>
  <c r="AR98" i="13"/>
  <c r="W14" i="13"/>
  <c r="H193" i="13" a="1"/>
  <c r="P141" i="13"/>
  <c r="I100" i="13" a="1"/>
  <c r="AH231" i="13"/>
  <c r="AI209" i="13"/>
  <c r="CH140" i="13"/>
  <c r="I69" i="13" a="1"/>
  <c r="U206" i="13"/>
  <c r="AU70" i="13"/>
  <c r="O207" i="13"/>
  <c r="BB184" i="13"/>
  <c r="AE47" i="13"/>
  <c r="BE169" i="13"/>
  <c r="P168" i="13"/>
  <c r="BA127" i="13"/>
  <c r="Z227" i="13"/>
  <c r="BF94" i="13"/>
  <c r="CI128" i="13"/>
  <c r="N104" i="13"/>
  <c r="H40" i="13" a="1"/>
  <c r="CC147" i="13"/>
  <c r="X105" i="13"/>
  <c r="AA194" i="13"/>
  <c r="M148" i="13" a="1"/>
  <c r="H195" i="13" a="1"/>
  <c r="BM220" i="13"/>
  <c r="I183" i="13" a="1"/>
  <c r="E60" i="13" a="1"/>
  <c r="Z75" i="13"/>
  <c r="BS111" i="13"/>
  <c r="BV181" i="13"/>
  <c r="O43" i="13"/>
  <c r="BR216" i="13"/>
  <c r="BB204" i="13"/>
  <c r="AJ229" i="13"/>
  <c r="AH177" i="13"/>
  <c r="AY159" i="13"/>
  <c r="G130" i="13" a="1"/>
  <c r="E139" i="13" a="1"/>
  <c r="BS69" i="13"/>
  <c r="BF27" i="13"/>
  <c r="CG83" i="13"/>
  <c r="BT184" i="13"/>
  <c r="O172" i="13"/>
  <c r="BF114" i="13"/>
  <c r="AK25" i="13"/>
  <c r="F68" i="13" a="1"/>
  <c r="CC32" i="13"/>
  <c r="W33" i="13"/>
  <c r="CC200" i="13"/>
  <c r="BA203" i="13"/>
  <c r="BX189" i="13"/>
  <c r="Z99" i="13"/>
  <c r="AJ22" i="13"/>
  <c r="CB198" i="13"/>
  <c r="BG65" i="13"/>
  <c r="T8" i="13"/>
  <c r="G94" i="13" a="1"/>
  <c r="H196" i="13" a="1"/>
  <c r="AI144" i="13"/>
  <c r="BR173" i="13"/>
  <c r="AN211" i="13"/>
  <c r="BK167" i="13"/>
  <c r="W134" i="13"/>
  <c r="E63" i="13" a="1"/>
  <c r="AO83" i="13"/>
  <c r="J185" i="13" a="1"/>
  <c r="W6" i="13"/>
  <c r="Z101" i="13"/>
  <c r="CB121" i="13"/>
  <c r="P157" i="13"/>
  <c r="BB145" i="13"/>
  <c r="Z34" i="13"/>
  <c r="CH227" i="13"/>
  <c r="P59" i="13"/>
  <c r="H163" i="13" a="1"/>
  <c r="O58" i="13"/>
  <c r="X144" i="13"/>
  <c r="O25" i="13"/>
  <c r="J128" i="13" a="1"/>
  <c r="AV222" i="13"/>
  <c r="BK223" i="13"/>
  <c r="AM21" i="13"/>
  <c r="BI149" i="13"/>
  <c r="AN100" i="13"/>
  <c r="BR7" i="13"/>
  <c r="AA99" i="13"/>
  <c r="BI205" i="13"/>
  <c r="BJ97" i="13"/>
  <c r="CG211" i="13"/>
  <c r="CD138" i="13"/>
  <c r="BI209" i="13"/>
  <c r="V198" i="13"/>
  <c r="AJ86" i="13"/>
  <c r="J61" i="13" a="1"/>
  <c r="Y223" i="13"/>
  <c r="BT14" i="13"/>
  <c r="AZ12" i="13"/>
  <c r="CE203" i="13"/>
  <c r="CA71" i="13"/>
  <c r="K173" i="13" a="1"/>
  <c r="J144" i="13" a="1"/>
  <c r="K40" i="13" a="1"/>
  <c r="AM175" i="13"/>
  <c r="BK224" i="13"/>
  <c r="AM13" i="13"/>
  <c r="BN89" i="13"/>
  <c r="BI97" i="13"/>
  <c r="U37" i="13"/>
  <c r="BX183" i="13"/>
  <c r="BU5" i="13"/>
  <c r="BA180" i="13"/>
  <c r="AK42" i="13"/>
  <c r="P226" i="13"/>
  <c r="CL137" i="13"/>
  <c r="AA180" i="13"/>
  <c r="BE133" i="13"/>
  <c r="BQ180" i="13"/>
  <c r="BC147" i="13"/>
  <c r="CA139" i="13"/>
  <c r="AA69" i="13"/>
  <c r="BP185" i="13"/>
  <c r="F130" i="13" a="1"/>
  <c r="L60" i="13" a="1"/>
  <c r="AS121" i="13"/>
  <c r="BQ83" i="13"/>
  <c r="BC199" i="13"/>
  <c r="AC192" i="13"/>
  <c r="Q42" i="13"/>
  <c r="CG174" i="13"/>
  <c r="AR124" i="13"/>
  <c r="R110" i="13"/>
  <c r="AC116" i="13"/>
  <c r="BA8" i="13"/>
  <c r="AK58" i="13"/>
  <c r="AB74" i="13"/>
  <c r="BH219" i="13"/>
  <c r="AJ101" i="13"/>
  <c r="CB53" i="13"/>
  <c r="AI176" i="13"/>
  <c r="CG24" i="13"/>
  <c r="BN32" i="13"/>
  <c r="AJ147" i="13"/>
  <c r="J88" i="13" a="1"/>
  <c r="S10" i="13"/>
  <c r="AA136" i="13"/>
  <c r="BM74" i="13"/>
  <c r="K127" i="13" a="1"/>
  <c r="Z81" i="13"/>
  <c r="AK67" i="13"/>
  <c r="I138" i="13" a="1"/>
  <c r="AH136" i="13"/>
  <c r="BV106" i="13"/>
  <c r="CD112" i="13"/>
  <c r="H96" i="13" a="1"/>
  <c r="AL25" i="13"/>
  <c r="H20" i="13" a="1"/>
  <c r="R174" i="13"/>
  <c r="BH214" i="13"/>
  <c r="BX31" i="13"/>
  <c r="BR209" i="13"/>
  <c r="AS185" i="13"/>
  <c r="BB94" i="13"/>
  <c r="CE44" i="13"/>
  <c r="AF71" i="13"/>
  <c r="AR184" i="13"/>
  <c r="Y29" i="13"/>
  <c r="S144" i="13"/>
  <c r="BB20" i="13"/>
  <c r="L115" i="13" a="1"/>
  <c r="X151" i="13"/>
  <c r="CE170" i="13"/>
  <c r="BK133" i="13"/>
  <c r="AJ134" i="13"/>
  <c r="J152" i="13" a="1"/>
  <c r="AH43" i="13"/>
  <c r="BE76" i="13"/>
  <c r="R93" i="13"/>
  <c r="BW166" i="13"/>
  <c r="AC117" i="13"/>
  <c r="U52" i="13"/>
  <c r="E130" i="13" a="1"/>
  <c r="K143" i="13" a="1"/>
  <c r="AT76" i="13"/>
  <c r="V7" i="13"/>
  <c r="AH226" i="13"/>
  <c r="AZ44" i="13"/>
  <c r="AK49" i="13"/>
  <c r="AC149" i="13"/>
  <c r="Y50" i="13"/>
  <c r="M62" i="13" a="1"/>
  <c r="AM218" i="13"/>
  <c r="BB62" i="13"/>
  <c r="AT111" i="13"/>
  <c r="AP171" i="13"/>
  <c r="AJ47" i="13"/>
  <c r="AO170" i="13"/>
  <c r="Z85" i="13"/>
  <c r="CD227" i="13"/>
  <c r="P124" i="13"/>
  <c r="AI50" i="13"/>
  <c r="T60" i="13"/>
  <c r="R216" i="13"/>
  <c r="N218" i="13"/>
  <c r="V229" i="13"/>
  <c r="Q61" i="13"/>
  <c r="BU150" i="13"/>
  <c r="CG41" i="13"/>
  <c r="X50" i="13"/>
  <c r="U21" i="13"/>
  <c r="W103" i="13"/>
  <c r="AK104" i="13"/>
  <c r="BQ171" i="13"/>
  <c r="AY123" i="13"/>
  <c r="K15" i="13" a="1"/>
  <c r="BV150" i="13"/>
  <c r="AE118" i="13"/>
  <c r="AS133" i="13"/>
  <c r="N34" i="13"/>
  <c r="CI189" i="13"/>
  <c r="AC53" i="13"/>
  <c r="AA27" i="13"/>
  <c r="R192" i="13"/>
  <c r="BC162" i="13"/>
  <c r="BG130" i="13"/>
  <c r="AL196" i="13"/>
  <c r="BY211" i="13"/>
  <c r="BT89" i="13"/>
  <c r="BR46" i="13"/>
  <c r="BU221" i="13"/>
  <c r="AD76" i="13"/>
  <c r="AA122" i="13"/>
  <c r="BF117" i="13"/>
  <c r="BY202" i="13"/>
  <c r="AE228" i="13"/>
  <c r="AK124" i="13"/>
  <c r="V159" i="13"/>
  <c r="BN40" i="13"/>
  <c r="BJ106" i="13"/>
  <c r="BN5" i="13"/>
  <c r="AA197" i="13"/>
  <c r="BX161" i="13"/>
  <c r="Q114" i="13"/>
  <c r="M26" i="13" a="1"/>
  <c r="BG141" i="13"/>
  <c r="CD229" i="13"/>
  <c r="O88" i="13"/>
  <c r="AX223" i="13"/>
  <c r="AA25" i="13"/>
  <c r="K88" i="13" a="1"/>
  <c r="BW98" i="13"/>
  <c r="AX160" i="13"/>
  <c r="CM222" i="13"/>
  <c r="AY57" i="13"/>
  <c r="H38" i="13" a="1"/>
  <c r="BE173" i="13"/>
  <c r="AW122" i="13"/>
  <c r="BT138" i="13"/>
  <c r="E170" i="13" a="1"/>
  <c r="J111" i="13" a="1"/>
  <c r="CM132" i="13"/>
  <c r="T138" i="13"/>
  <c r="BC143" i="13"/>
  <c r="CD166" i="13"/>
  <c r="N109" i="13"/>
  <c r="AA133" i="13"/>
  <c r="AM94" i="13"/>
  <c r="O77" i="13"/>
  <c r="X213" i="13"/>
  <c r="J19" i="13" a="1"/>
  <c r="CB86" i="13"/>
  <c r="AM153" i="13"/>
  <c r="AO200" i="13"/>
  <c r="K62" i="13" a="1"/>
  <c r="L92" i="13" a="1"/>
  <c r="L117" i="13" a="1"/>
  <c r="W192" i="13"/>
  <c r="I165" i="13" a="1"/>
  <c r="AC157" i="13"/>
  <c r="CG14" i="13"/>
  <c r="CE75" i="13"/>
  <c r="BX70" i="13"/>
  <c r="AQ8" i="13"/>
  <c r="CB201" i="13"/>
  <c r="L170" i="13" a="1"/>
  <c r="CB127" i="13"/>
  <c r="S108" i="13"/>
  <c r="CC128" i="13"/>
  <c r="G78" i="13" a="1"/>
  <c r="BS23" i="13"/>
  <c r="BU200" i="13"/>
  <c r="AB127" i="13"/>
  <c r="AU137" i="13"/>
  <c r="CK146" i="13"/>
  <c r="S123" i="13"/>
  <c r="AQ222" i="13"/>
  <c r="CM29" i="13"/>
  <c r="Z108" i="13"/>
  <c r="AA167" i="13"/>
  <c r="AD119" i="13"/>
  <c r="AQ128" i="13"/>
  <c r="AB132" i="13"/>
  <c r="CK168" i="13"/>
  <c r="CA27" i="13"/>
  <c r="P200" i="13"/>
  <c r="D169" i="13" a="1"/>
  <c r="AG187" i="13"/>
  <c r="BJ141" i="13"/>
  <c r="BZ218" i="13"/>
  <c r="AE34" i="13"/>
  <c r="AI18" i="13"/>
  <c r="BR156" i="13"/>
  <c r="BS209" i="13"/>
  <c r="AH34" i="13"/>
  <c r="H108" i="13" a="1"/>
  <c r="AY197" i="13"/>
  <c r="BQ117" i="13"/>
  <c r="BZ118" i="13"/>
  <c r="AT176" i="13"/>
  <c r="AJ227" i="13"/>
  <c r="R88" i="13"/>
  <c r="L145" i="13" a="1"/>
  <c r="CE98" i="13"/>
  <c r="L179" i="13" a="1"/>
  <c r="BO47" i="13"/>
  <c r="BP102" i="13"/>
  <c r="BK141" i="13"/>
  <c r="AO222" i="13"/>
  <c r="BP105" i="13"/>
  <c r="AH170" i="13"/>
  <c r="K227" i="13" a="1"/>
  <c r="AT91" i="13"/>
  <c r="AK162" i="13"/>
  <c r="AE177" i="13"/>
  <c r="CE123" i="13"/>
  <c r="U129" i="13"/>
  <c r="CH175" i="13"/>
  <c r="BP231" i="13"/>
  <c r="BS131" i="13"/>
  <c r="AG38" i="13"/>
  <c r="AF64" i="13"/>
  <c r="N116" i="13"/>
  <c r="BC225" i="13"/>
  <c r="AT36" i="13"/>
  <c r="AY49" i="13"/>
  <c r="BZ7" i="13"/>
  <c r="CJ167" i="13"/>
  <c r="N165" i="13"/>
  <c r="BV166" i="13"/>
  <c r="CF166" i="13"/>
  <c r="R61" i="13"/>
  <c r="R163" i="13"/>
  <c r="AJ159" i="13"/>
  <c r="CI194" i="13"/>
  <c r="AE132" i="13"/>
  <c r="BB167" i="13"/>
  <c r="BG59" i="13"/>
  <c r="AA172" i="13"/>
  <c r="BX213" i="13"/>
  <c r="CC191" i="13"/>
  <c r="BN9" i="13"/>
  <c r="CL65" i="13"/>
  <c r="AM127" i="13"/>
  <c r="BV155" i="13"/>
  <c r="J11" i="13" a="1"/>
  <c r="AA200" i="13"/>
  <c r="CE122" i="13"/>
  <c r="CJ128" i="13"/>
  <c r="AK107" i="13"/>
  <c r="H223" i="13" a="1"/>
  <c r="BB168" i="13"/>
  <c r="H219" i="13" a="1"/>
  <c r="K224" i="13" a="1"/>
  <c r="E45" i="13" a="1"/>
  <c r="H5" i="13" a="1"/>
  <c r="W20" i="13"/>
  <c r="J20" i="13" a="1"/>
  <c r="N19" i="13"/>
  <c r="Y24" i="13"/>
  <c r="AM80" i="13"/>
  <c r="F62" i="13" a="1"/>
  <c r="L184" i="13" a="1"/>
  <c r="CD82" i="13"/>
  <c r="BN109" i="13"/>
  <c r="BD96" i="13"/>
  <c r="P36" i="13"/>
  <c r="AP71" i="13"/>
  <c r="AW189" i="13"/>
  <c r="E11" i="13" a="1"/>
  <c r="CB126" i="13"/>
  <c r="BO139" i="13"/>
  <c r="CA225" i="13"/>
  <c r="U20" i="13"/>
  <c r="AM145" i="13"/>
  <c r="U45" i="13"/>
  <c r="Y156" i="13"/>
  <c r="AH81" i="13"/>
  <c r="M90" i="13" a="1"/>
  <c r="P158" i="13"/>
  <c r="AO130" i="13"/>
  <c r="BM208" i="13"/>
  <c r="AB172" i="13"/>
  <c r="BX61" i="13"/>
  <c r="CM170" i="13"/>
  <c r="Y136" i="13"/>
  <c r="CD71" i="13"/>
  <c r="BZ132" i="13"/>
  <c r="AI207" i="13"/>
  <c r="M77" i="13" a="1"/>
  <c r="CL226" i="13"/>
  <c r="CA168" i="13"/>
  <c r="T139" i="13"/>
  <c r="BS101" i="13"/>
  <c r="AZ189" i="13"/>
  <c r="AO157" i="13"/>
  <c r="AJ74" i="13"/>
  <c r="AV58" i="13"/>
  <c r="K137" i="13" a="1"/>
  <c r="W9" i="13"/>
  <c r="BT179" i="13"/>
  <c r="BF66" i="13"/>
  <c r="CJ146" i="13"/>
  <c r="AH212" i="13"/>
  <c r="AD226" i="13"/>
  <c r="BB128" i="13"/>
  <c r="AE78" i="13"/>
  <c r="F74" i="13" a="1"/>
  <c r="AV191" i="13"/>
  <c r="AD114" i="13"/>
  <c r="AK75" i="13"/>
  <c r="CL16" i="13"/>
  <c r="CE81" i="13"/>
  <c r="BP215" i="13"/>
  <c r="BZ95" i="13"/>
  <c r="AN224" i="13"/>
  <c r="BA168" i="13"/>
  <c r="BV69" i="13"/>
  <c r="W150" i="13"/>
  <c r="V143" i="13"/>
  <c r="BR142" i="13"/>
  <c r="BR5" i="13"/>
  <c r="U132" i="13"/>
  <c r="O144" i="13"/>
  <c r="AS59" i="13"/>
  <c r="CG154" i="13"/>
  <c r="S67" i="13"/>
  <c r="D48" i="13" a="1"/>
  <c r="E154" i="13" a="1"/>
  <c r="AZ219" i="13"/>
  <c r="Y97" i="13"/>
  <c r="K94" i="13" a="1"/>
  <c r="AC156" i="13"/>
  <c r="BP59" i="13"/>
  <c r="CA91" i="13"/>
  <c r="CE129" i="13"/>
  <c r="AP195" i="13"/>
  <c r="BI215" i="13"/>
  <c r="F17" i="13" a="1"/>
  <c r="AN223" i="13"/>
  <c r="BL96" i="13"/>
  <c r="BF93" i="13"/>
  <c r="AK143" i="13"/>
  <c r="AF205" i="13"/>
  <c r="AO37" i="13"/>
  <c r="AA149" i="13"/>
  <c r="BL84" i="13"/>
  <c r="BT26" i="13"/>
  <c r="S11" i="13"/>
  <c r="CM46" i="13"/>
  <c r="I189" i="13" a="1"/>
  <c r="BX10" i="13"/>
  <c r="AM71" i="13"/>
  <c r="BV55" i="13"/>
  <c r="AX162" i="13"/>
  <c r="AQ13" i="13"/>
  <c r="BK155" i="13"/>
  <c r="AY11" i="13"/>
  <c r="S71" i="13"/>
  <c r="BW88" i="13"/>
  <c r="BK7" i="13"/>
  <c r="M76" i="13" a="1"/>
  <c r="X133" i="13"/>
  <c r="D163" i="13" a="1"/>
  <c r="BG42" i="13"/>
  <c r="R180" i="13"/>
  <c r="D187" i="13" a="1"/>
  <c r="AE25" i="13"/>
  <c r="W92" i="13"/>
  <c r="AH193" i="13"/>
  <c r="BB23" i="13"/>
  <c r="BP208" i="13"/>
  <c r="AA98" i="13"/>
  <c r="R155" i="13"/>
  <c r="CI41" i="13"/>
  <c r="AF43" i="13"/>
  <c r="BY164" i="13"/>
  <c r="AK111" i="13"/>
  <c r="BM162" i="13"/>
  <c r="BL168" i="13"/>
  <c r="AK80" i="13"/>
  <c r="X148" i="13"/>
  <c r="V26" i="13"/>
  <c r="R171" i="13"/>
  <c r="AC31" i="13"/>
  <c r="T167" i="13"/>
  <c r="BT119" i="13"/>
  <c r="CF24" i="13"/>
  <c r="BT100" i="13"/>
  <c r="AJ123" i="13"/>
  <c r="M140" i="13" a="1"/>
  <c r="R156" i="13"/>
  <c r="O19" i="13"/>
  <c r="BD227" i="13"/>
  <c r="Y187" i="13"/>
  <c r="X231" i="13"/>
  <c r="I142" i="13" a="1"/>
  <c r="AY188" i="13"/>
  <c r="AW67" i="13"/>
  <c r="G56" i="13" a="1"/>
  <c r="I95" i="13" a="1"/>
  <c r="U149" i="13"/>
  <c r="O64" i="13"/>
  <c r="CL100" i="13"/>
  <c r="BW48" i="13"/>
  <c r="AA7" i="13"/>
  <c r="CD12" i="13"/>
  <c r="AG140" i="13"/>
  <c r="AV137" i="13"/>
  <c r="CD20" i="13"/>
  <c r="CJ189" i="13"/>
  <c r="M120" i="13" a="1"/>
  <c r="CM184" i="13"/>
  <c r="AD206" i="13"/>
  <c r="CJ194" i="13"/>
  <c r="M20" i="13" a="1"/>
  <c r="CF48" i="13"/>
  <c r="Y155" i="13"/>
  <c r="L140" i="13" a="1"/>
  <c r="E90" i="13" a="1"/>
  <c r="G76" i="13" a="1"/>
  <c r="BJ84" i="13"/>
  <c r="BW160" i="13"/>
  <c r="CI85" i="13"/>
  <c r="G84" i="13" a="1"/>
  <c r="AG106" i="13"/>
  <c r="AJ32" i="13"/>
  <c r="Z145" i="13"/>
  <c r="BE99" i="13"/>
  <c r="N138" i="13"/>
  <c r="H86" i="13" a="1"/>
  <c r="AK187" i="13"/>
  <c r="BK158" i="13"/>
  <c r="AV83" i="13"/>
  <c r="AI25" i="13"/>
  <c r="K193" i="13" a="1"/>
  <c r="CF13" i="13"/>
  <c r="AF224" i="13"/>
  <c r="AI153" i="13"/>
  <c r="BC211" i="13"/>
  <c r="AY210" i="13"/>
  <c r="BP157" i="13"/>
  <c r="L175" i="13" a="1"/>
  <c r="BM202" i="13"/>
  <c r="L209" i="13" a="1"/>
  <c r="AJ187" i="13"/>
  <c r="BI138" i="13"/>
  <c r="BD198" i="13"/>
  <c r="CC182" i="13"/>
  <c r="AK220" i="13"/>
  <c r="AQ5" i="13"/>
  <c r="AC98" i="13"/>
  <c r="G61" i="13" a="1"/>
  <c r="BL77" i="13"/>
  <c r="P8" i="13"/>
  <c r="AK134" i="13"/>
  <c r="AC164" i="13"/>
  <c r="P112" i="13"/>
  <c r="BN195" i="13"/>
  <c r="BT200" i="13"/>
  <c r="R94" i="13"/>
  <c r="CF177" i="13"/>
  <c r="CF19" i="13"/>
  <c r="BQ42" i="13"/>
  <c r="BS43" i="13"/>
  <c r="BW151" i="13"/>
  <c r="BV204" i="13"/>
  <c r="U122" i="13"/>
  <c r="H73" i="13" a="1"/>
  <c r="G158" i="13" a="1"/>
  <c r="AI215" i="13"/>
  <c r="BF38" i="13"/>
  <c r="AK127" i="13"/>
  <c r="K85" i="13" a="1"/>
  <c r="AG109" i="13"/>
  <c r="BQ190" i="13"/>
  <c r="AC94" i="13"/>
  <c r="BA159" i="13"/>
  <c r="AL74" i="13"/>
  <c r="Q128" i="13"/>
  <c r="AZ178" i="13"/>
  <c r="W111" i="13"/>
  <c r="AZ37" i="13"/>
  <c r="CF12" i="13"/>
  <c r="BP115" i="13"/>
  <c r="BQ82" i="13"/>
  <c r="E199" i="13" a="1"/>
  <c r="BA14" i="13"/>
  <c r="Y214" i="13"/>
  <c r="AP5" i="13"/>
  <c r="AB212" i="13"/>
  <c r="AE71" i="13"/>
  <c r="BP50" i="13"/>
  <c r="AB203" i="13"/>
  <c r="BZ68" i="13"/>
  <c r="Q60" i="13"/>
  <c r="H154" i="13" a="1"/>
  <c r="S147" i="13"/>
  <c r="AC72" i="13"/>
  <c r="AD11" i="13"/>
  <c r="AY222" i="13"/>
  <c r="AI137" i="13"/>
  <c r="Y93" i="13"/>
  <c r="BU132" i="13"/>
  <c r="T213" i="13"/>
  <c r="AK110" i="13"/>
  <c r="AL186" i="13"/>
  <c r="M179" i="13" a="1"/>
  <c r="R193" i="13"/>
  <c r="E231" i="13" a="1"/>
  <c r="BS221" i="13"/>
  <c r="U59" i="13"/>
  <c r="BK178" i="13"/>
  <c r="J83" i="13" a="1"/>
  <c r="H72" i="13" a="1"/>
  <c r="CM161" i="13"/>
  <c r="S34" i="13"/>
  <c r="T47" i="13"/>
  <c r="BD57" i="13"/>
  <c r="AW61" i="13"/>
  <c r="N18" i="13"/>
  <c r="BK208" i="13"/>
  <c r="AL67" i="13"/>
  <c r="BI142" i="13"/>
  <c r="J156" i="13" a="1"/>
  <c r="AQ63" i="13"/>
  <c r="K49" i="13" a="1"/>
  <c r="BB171" i="13"/>
  <c r="CL19" i="13"/>
  <c r="BU119" i="13"/>
  <c r="BN171" i="13"/>
  <c r="CE78" i="13"/>
  <c r="CJ87" i="13"/>
  <c r="BM151" i="13"/>
  <c r="AE121" i="13"/>
  <c r="Z215" i="13"/>
  <c r="L109" i="13" a="1"/>
  <c r="AR146" i="13"/>
  <c r="AT78" i="13"/>
  <c r="K29" i="13" a="1"/>
  <c r="CI153" i="13"/>
  <c r="X183" i="13"/>
  <c r="BN201" i="13"/>
  <c r="BC160" i="13"/>
  <c r="G25" i="13" a="1"/>
  <c r="BP162" i="13"/>
  <c r="X149" i="13"/>
  <c r="AN187" i="13"/>
  <c r="F144" i="13" a="1"/>
  <c r="AR206" i="13"/>
  <c r="AM40" i="13"/>
  <c r="Y8" i="13"/>
  <c r="BT16" i="13"/>
  <c r="AM154" i="13"/>
  <c r="CM196" i="13"/>
  <c r="AO31" i="13"/>
  <c r="AN155" i="13"/>
  <c r="CA42" i="13"/>
  <c r="AI167" i="13"/>
  <c r="Z219" i="13"/>
  <c r="AK74" i="13"/>
  <c r="AF50" i="13"/>
  <c r="N128" i="13"/>
  <c r="AH68" i="13"/>
  <c r="U228" i="13"/>
  <c r="E202" i="13" a="1"/>
  <c r="BR229" i="13"/>
  <c r="S124" i="13"/>
  <c r="CG120" i="13"/>
  <c r="BG192" i="13"/>
  <c r="M225" i="13" a="1"/>
  <c r="AA29" i="13"/>
  <c r="AV212" i="13"/>
  <c r="BM153" i="13"/>
  <c r="Z214" i="13"/>
  <c r="AK14" i="13"/>
  <c r="U188" i="13"/>
  <c r="Q194" i="13"/>
  <c r="BY192" i="13"/>
  <c r="CH187" i="13"/>
  <c r="P91" i="13"/>
  <c r="BR211" i="13"/>
  <c r="AZ175" i="13"/>
  <c r="CF79" i="13"/>
  <c r="AM5" i="13"/>
  <c r="Y78" i="13"/>
  <c r="AK26" i="13"/>
  <c r="T146" i="13"/>
  <c r="AD90" i="13"/>
  <c r="AB5" i="13"/>
  <c r="AK221" i="13"/>
  <c r="AK8" i="13"/>
  <c r="J190" i="13" a="1"/>
  <c r="BD189" i="13"/>
  <c r="BZ42" i="13"/>
  <c r="AV150" i="13"/>
  <c r="BF150" i="13"/>
  <c r="I192" i="13" a="1"/>
  <c r="AF128" i="13"/>
  <c r="BB12" i="13"/>
  <c r="CA184" i="13"/>
  <c r="V115" i="13"/>
  <c r="BC98" i="13"/>
  <c r="AY125" i="13"/>
  <c r="AJ106" i="13"/>
  <c r="AI208" i="13"/>
  <c r="AL230" i="13"/>
  <c r="O126" i="13"/>
  <c r="AA45" i="13"/>
  <c r="AK180" i="13"/>
  <c r="AL17" i="13"/>
  <c r="AU169" i="13"/>
  <c r="AJ58" i="13"/>
  <c r="L225" i="13" a="1"/>
  <c r="AP100" i="13"/>
  <c r="BZ179" i="13"/>
  <c r="AA179" i="13"/>
  <c r="AE68" i="13"/>
  <c r="X117" i="13"/>
  <c r="O228" i="13"/>
  <c r="H87" i="13" a="1"/>
  <c r="AF158" i="13"/>
  <c r="J32" i="13" a="1"/>
  <c r="BS66" i="13"/>
  <c r="AB90" i="13"/>
  <c r="AE162" i="13"/>
  <c r="AB181" i="13"/>
  <c r="AH44" i="13"/>
  <c r="J186" i="13" a="1"/>
  <c r="AD12" i="13"/>
  <c r="AU14" i="13"/>
  <c r="T174" i="13"/>
  <c r="BY51" i="13"/>
  <c r="BI195" i="13"/>
  <c r="Q155" i="13"/>
  <c r="BZ138" i="13"/>
  <c r="V170" i="13"/>
  <c r="CF65" i="13"/>
  <c r="F166" i="13" a="1"/>
  <c r="AV227" i="13"/>
  <c r="AA138" i="13"/>
  <c r="V121" i="13"/>
  <c r="AO229" i="13"/>
  <c r="AF115" i="13"/>
  <c r="CA64" i="13"/>
  <c r="BT227" i="13"/>
  <c r="BA151" i="13"/>
  <c r="J35" i="13" a="1"/>
  <c r="AF178" i="13"/>
  <c r="BU201" i="13"/>
  <c r="BW85" i="13"/>
  <c r="BC202" i="13"/>
  <c r="AJ7" i="13"/>
  <c r="AH224" i="13"/>
  <c r="BH174" i="13"/>
  <c r="BD230" i="13"/>
  <c r="Q130" i="13"/>
  <c r="N155" i="13"/>
  <c r="D42" i="13" a="1"/>
  <c r="M63" i="13" a="1"/>
  <c r="L192" i="13" a="1"/>
  <c r="AG84" i="13"/>
  <c r="AM220" i="13"/>
  <c r="S20" i="13"/>
  <c r="AC66" i="13"/>
  <c r="BP151" i="13"/>
  <c r="AY109" i="13"/>
  <c r="H178" i="13" a="1"/>
  <c r="AC226" i="13"/>
  <c r="CJ51" i="13"/>
  <c r="AO181" i="13"/>
  <c r="AH121" i="13"/>
  <c r="I23" i="13" a="1"/>
  <c r="BI127" i="13"/>
  <c r="AE229" i="13"/>
  <c r="K104" i="13" a="1"/>
  <c r="AY54" i="13"/>
  <c r="CJ164" i="13"/>
  <c r="BS133" i="13"/>
  <c r="BB183" i="13"/>
  <c r="AL70" i="13"/>
  <c r="BC75" i="13"/>
  <c r="AH137" i="13"/>
  <c r="K150" i="13" a="1"/>
  <c r="Q195" i="13"/>
  <c r="Q53" i="13"/>
  <c r="O157" i="13"/>
  <c r="BK48" i="13"/>
  <c r="U49" i="13"/>
  <c r="AJ104" i="13"/>
  <c r="P159" i="13"/>
  <c r="AQ92" i="13"/>
  <c r="AW35" i="13"/>
  <c r="D175" i="13" a="1"/>
  <c r="R43" i="13"/>
  <c r="CA212" i="13"/>
  <c r="AC42" i="13"/>
  <c r="AA112" i="13"/>
  <c r="AL12" i="13"/>
  <c r="AA116" i="13"/>
  <c r="V163" i="13"/>
  <c r="BZ46" i="13"/>
  <c r="AA85" i="13"/>
  <c r="AX222" i="13"/>
  <c r="D81" i="13" a="1"/>
  <c r="U142" i="13"/>
  <c r="BD63" i="13"/>
  <c r="I10" i="13" a="1"/>
  <c r="BJ18" i="13"/>
  <c r="AH198" i="13"/>
  <c r="V34" i="13"/>
  <c r="I169" i="13" a="1"/>
  <c r="AS231" i="13"/>
  <c r="AB14" i="13"/>
  <c r="AC165" i="13"/>
  <c r="BY226" i="13"/>
  <c r="P58" i="13"/>
  <c r="AG212" i="13"/>
  <c r="E207" i="13" a="1"/>
  <c r="N85" i="13"/>
  <c r="G163" i="13" a="1"/>
  <c r="CG141" i="13"/>
  <c r="CB76" i="13"/>
  <c r="BH199" i="13"/>
  <c r="AF112" i="13"/>
  <c r="BK24" i="13"/>
  <c r="BQ20" i="13"/>
  <c r="AK159" i="13"/>
  <c r="W12" i="13"/>
  <c r="CF174" i="13"/>
  <c r="CB85" i="13"/>
  <c r="AM229" i="13"/>
  <c r="W214" i="13"/>
  <c r="AJ204" i="13"/>
  <c r="E126" i="13" a="1"/>
  <c r="X13" i="13"/>
  <c r="AD132" i="13"/>
  <c r="AD190" i="13"/>
  <c r="AS141" i="13"/>
  <c r="AF168" i="13"/>
  <c r="AC37" i="13"/>
  <c r="M132" i="13" a="1"/>
  <c r="AK179" i="13"/>
  <c r="X34" i="13"/>
  <c r="AZ153" i="13"/>
  <c r="H184" i="13" a="1"/>
  <c r="L44" i="13" a="1"/>
  <c r="F97" i="13" a="1"/>
  <c r="S150" i="13"/>
  <c r="AV179" i="13"/>
  <c r="BI77" i="13"/>
  <c r="J216" i="13" a="1"/>
  <c r="H67" i="13" a="1"/>
  <c r="CG203" i="13"/>
  <c r="AF190" i="13"/>
  <c r="S208" i="13"/>
  <c r="O142" i="13"/>
  <c r="AF223" i="13"/>
  <c r="AC118" i="13"/>
  <c r="AC193" i="13"/>
  <c r="Q161" i="13"/>
  <c r="Q135" i="13"/>
  <c r="BX155" i="13"/>
  <c r="AG122" i="13"/>
  <c r="J141" i="13" a="1"/>
  <c r="U229" i="13"/>
  <c r="AG92" i="13"/>
  <c r="BH131" i="13"/>
  <c r="CI151" i="13"/>
  <c r="BI79" i="13"/>
  <c r="AE157" i="13"/>
  <c r="I176" i="13" a="1"/>
  <c r="AJ27" i="13"/>
  <c r="CH43" i="13"/>
  <c r="L196" i="13" a="1"/>
  <c r="BF210" i="13"/>
  <c r="T79" i="13"/>
  <c r="K156" i="13" a="1"/>
  <c r="AO189" i="13"/>
  <c r="U108" i="13"/>
  <c r="AC212" i="13"/>
  <c r="R229" i="13"/>
  <c r="BJ158" i="13"/>
  <c r="U210" i="13"/>
  <c r="BV199" i="13"/>
  <c r="AD33" i="13"/>
  <c r="AG14" i="13"/>
  <c r="CC227" i="13"/>
  <c r="T80" i="13"/>
  <c r="AY179" i="13"/>
  <c r="BP172" i="13"/>
  <c r="BR162" i="13"/>
  <c r="CK89" i="13"/>
  <c r="CK44" i="13"/>
  <c r="AS57" i="13"/>
  <c r="CE214" i="13"/>
  <c r="D123" i="13" a="1"/>
  <c r="AR186" i="13"/>
  <c r="CE226" i="13"/>
  <c r="BX63" i="13"/>
  <c r="BK19" i="13"/>
  <c r="Z14" i="13"/>
  <c r="BC92" i="13"/>
  <c r="AB150" i="13"/>
  <c r="AF166" i="13"/>
  <c r="T176" i="13"/>
  <c r="BX19" i="13"/>
  <c r="AB26" i="13"/>
  <c r="T55" i="13"/>
  <c r="F110" i="13" a="1"/>
  <c r="AB179" i="13"/>
  <c r="AC111" i="13"/>
  <c r="S39" i="13"/>
  <c r="E29" i="13" a="1"/>
  <c r="CJ145" i="13"/>
  <c r="S100" i="13"/>
  <c r="AB169" i="13"/>
  <c r="BT156" i="13"/>
  <c r="AG127" i="13"/>
  <c r="AJ29" i="13"/>
  <c r="BN189" i="13"/>
  <c r="AA139" i="13"/>
  <c r="H64" i="13" a="1"/>
  <c r="AZ14" i="13"/>
  <c r="BV25" i="13"/>
  <c r="BJ185" i="13"/>
  <c r="BW87" i="13"/>
  <c r="H39" i="13" a="1"/>
  <c r="AJ211" i="13"/>
  <c r="I22" i="13" a="1"/>
  <c r="AM9" i="13"/>
  <c r="BG149" i="13"/>
  <c r="BS204" i="13"/>
  <c r="Q142" i="13"/>
  <c r="O76" i="13"/>
  <c r="H46" i="13" a="1"/>
  <c r="AF206" i="13"/>
  <c r="AU73" i="13"/>
  <c r="R151" i="13"/>
  <c r="M33" i="13" a="1"/>
  <c r="L136" i="13" a="1"/>
  <c r="K183" i="13" a="1"/>
  <c r="Q39" i="13"/>
  <c r="H58" i="13" a="1"/>
  <c r="W30" i="13"/>
  <c r="L219" i="13" a="1"/>
  <c r="AC35" i="13"/>
  <c r="AN199" i="13"/>
  <c r="AT122" i="13"/>
  <c r="CB156" i="13"/>
  <c r="AH213" i="13"/>
  <c r="AG87" i="13"/>
  <c r="AR137" i="13"/>
  <c r="AX182" i="13"/>
  <c r="H127" i="13" a="1"/>
  <c r="L99" i="13" a="1"/>
  <c r="BH60" i="13"/>
  <c r="CL206" i="13"/>
  <c r="AD188" i="13"/>
  <c r="BQ113" i="13"/>
  <c r="K161" i="13" a="1"/>
  <c r="U135" i="13"/>
  <c r="Y219" i="13"/>
  <c r="AR52" i="13"/>
  <c r="P67" i="13"/>
  <c r="AV131" i="13"/>
  <c r="X150" i="13"/>
  <c r="BF33" i="13"/>
  <c r="G112" i="13" a="1"/>
  <c r="AF85" i="13"/>
  <c r="AD221" i="13"/>
  <c r="CG230" i="13"/>
  <c r="BN38" i="13"/>
  <c r="J54" i="13" a="1"/>
  <c r="CK5" i="13"/>
  <c r="BW13" i="13"/>
  <c r="AX40" i="13"/>
  <c r="BX133" i="13"/>
  <c r="V104" i="13"/>
  <c r="BM95" i="13"/>
  <c r="AD231" i="13"/>
  <c r="S5" i="13"/>
  <c r="K229" i="13" a="1"/>
  <c r="G24" i="13" a="1"/>
  <c r="AK62" i="13"/>
  <c r="BT161" i="13"/>
  <c r="BS151" i="13"/>
  <c r="Q65" i="13"/>
  <c r="BZ50" i="13"/>
  <c r="G96" i="13" a="1"/>
  <c r="BK107" i="13"/>
  <c r="AC134" i="13"/>
  <c r="BQ205" i="13"/>
  <c r="L200" i="13" a="1"/>
  <c r="G62" i="13" a="1"/>
  <c r="AU209" i="13"/>
  <c r="AT222" i="13"/>
  <c r="BV56" i="13"/>
  <c r="AL177" i="13"/>
  <c r="BU144" i="13"/>
  <c r="AB142" i="13"/>
  <c r="CC183" i="13"/>
  <c r="CK127" i="13"/>
  <c r="BK59" i="13"/>
  <c r="BZ14" i="13"/>
  <c r="BR131" i="13"/>
  <c r="AQ107" i="13"/>
  <c r="BU155" i="13"/>
  <c r="CI88" i="13"/>
  <c r="W101" i="13"/>
  <c r="AA127" i="13"/>
  <c r="BW223" i="13"/>
  <c r="AL20" i="13"/>
  <c r="Z35" i="13"/>
  <c r="BW12" i="13"/>
  <c r="AA36" i="13"/>
  <c r="BC42" i="13"/>
  <c r="AH94" i="13"/>
  <c r="BE59" i="13"/>
  <c r="D231" i="13" a="1"/>
  <c r="W184" i="13"/>
  <c r="CL163" i="13"/>
  <c r="BW203" i="13"/>
  <c r="Z212" i="13"/>
  <c r="AK230" i="13"/>
  <c r="BV104" i="13"/>
  <c r="AR200" i="13"/>
  <c r="BY122" i="13"/>
  <c r="Q38" i="13"/>
  <c r="BE101" i="13"/>
  <c r="Z22" i="13"/>
  <c r="BU227" i="13"/>
  <c r="AJ68" i="13"/>
  <c r="AI93" i="13"/>
  <c r="AN53" i="13"/>
  <c r="AU210" i="13"/>
  <c r="Q110" i="13"/>
  <c r="O59" i="13"/>
  <c r="BK11" i="13"/>
  <c r="AJ186" i="13"/>
  <c r="CL225" i="13"/>
  <c r="BA227" i="13"/>
  <c r="AJ157" i="13"/>
  <c r="AQ76" i="13"/>
  <c r="I83" i="13" a="1"/>
  <c r="F22" i="13" a="1"/>
  <c r="BR135" i="13"/>
  <c r="AI17" i="13"/>
  <c r="BJ64" i="13"/>
  <c r="Q62" i="13"/>
  <c r="T76" i="13"/>
  <c r="M34" i="13" a="1"/>
  <c r="BB63" i="13"/>
  <c r="AV196" i="13"/>
  <c r="CB147" i="13"/>
  <c r="AD104" i="13"/>
  <c r="BX202" i="13"/>
  <c r="M55" i="13" a="1"/>
  <c r="BZ165" i="13"/>
  <c r="AV87" i="13"/>
  <c r="V226" i="13"/>
  <c r="AR89" i="13"/>
  <c r="T226" i="13"/>
  <c r="BI115" i="13"/>
  <c r="AM186" i="13"/>
  <c r="O201" i="13"/>
  <c r="E75" i="13" a="1"/>
  <c r="AP121" i="13"/>
  <c r="G75" i="13" a="1"/>
  <c r="AM121" i="13"/>
  <c r="AL129" i="13"/>
  <c r="CI224" i="13"/>
  <c r="BE168" i="13"/>
  <c r="AD8" i="13"/>
  <c r="Z157" i="13"/>
  <c r="AK52" i="13"/>
  <c r="N123" i="13"/>
  <c r="CC68" i="13"/>
  <c r="CI104" i="13"/>
  <c r="R158" i="13"/>
  <c r="AZ146" i="13"/>
  <c r="D43" i="13" a="1"/>
  <c r="AE112" i="13"/>
  <c r="BB211" i="13"/>
  <c r="AR168" i="13"/>
  <c r="BZ199" i="13"/>
  <c r="CH122" i="13"/>
  <c r="AI189" i="13"/>
  <c r="BL25" i="13"/>
  <c r="AO53" i="13"/>
  <c r="AJ154" i="13"/>
  <c r="BO56" i="13"/>
  <c r="I195" i="13" a="1"/>
  <c r="AO39" i="13"/>
  <c r="AM51" i="13"/>
  <c r="BJ162" i="13"/>
  <c r="BC73" i="13"/>
  <c r="BT65" i="13"/>
  <c r="AN203" i="13"/>
  <c r="BZ152" i="13"/>
  <c r="CI17" i="13"/>
  <c r="AC78" i="13"/>
  <c r="J9" i="13" a="1"/>
  <c r="S25" i="13"/>
  <c r="BT153" i="13"/>
  <c r="BQ186" i="13"/>
  <c r="J76" i="13" a="1"/>
  <c r="CE177" i="13"/>
  <c r="AD147" i="13"/>
  <c r="AK22" i="13"/>
  <c r="AS142" i="13"/>
  <c r="BM219" i="13"/>
  <c r="M146" i="13" a="1"/>
  <c r="CB30" i="13"/>
  <c r="BB113" i="13"/>
  <c r="I148" i="13" a="1"/>
  <c r="N224" i="13"/>
  <c r="I186" i="13" a="1"/>
  <c r="AA118" i="13"/>
  <c r="AR70" i="13"/>
  <c r="BT104" i="13"/>
  <c r="J33" i="13" a="1"/>
  <c r="BI91" i="13"/>
  <c r="AE33" i="13"/>
  <c r="BR150" i="13"/>
  <c r="S90" i="13"/>
  <c r="CA142" i="13"/>
  <c r="E201" i="13" a="1"/>
  <c r="L102" i="13" a="1"/>
  <c r="CK23" i="13"/>
  <c r="W197" i="13"/>
  <c r="AE124" i="13"/>
  <c r="AH168" i="13"/>
  <c r="AI159" i="13"/>
  <c r="BT228" i="13"/>
  <c r="AR181" i="13"/>
  <c r="BK166" i="13"/>
  <c r="J203" i="13" a="1"/>
  <c r="AC122" i="13"/>
  <c r="BM209" i="13"/>
  <c r="F195" i="13" a="1"/>
  <c r="BF123" i="13"/>
  <c r="H201" i="13" a="1"/>
  <c r="CB228" i="13"/>
  <c r="F227" i="13" a="1"/>
  <c r="AT167" i="13"/>
  <c r="O225" i="13"/>
  <c r="AT185" i="13"/>
  <c r="S37" i="13"/>
  <c r="O110" i="13"/>
  <c r="K54" i="13" a="1"/>
  <c r="CI35" i="13"/>
  <c r="E72" i="13" a="1"/>
  <c r="T129" i="13"/>
  <c r="Y67" i="13"/>
  <c r="V152" i="13"/>
  <c r="I193" i="13" a="1"/>
  <c r="BE39" i="13"/>
  <c r="P38" i="13"/>
  <c r="O47" i="13"/>
  <c r="BA64" i="13"/>
  <c r="BO131" i="13"/>
  <c r="BX136" i="13"/>
  <c r="AR75" i="13"/>
  <c r="BK190" i="13"/>
  <c r="AH228" i="13"/>
  <c r="G133" i="13" a="1"/>
  <c r="U87" i="13"/>
  <c r="AB196" i="13"/>
  <c r="BM56" i="13"/>
  <c r="R32" i="13"/>
  <c r="AO63" i="13"/>
  <c r="AM29" i="13"/>
  <c r="R75" i="13"/>
  <c r="T90" i="13"/>
  <c r="D164" i="13" a="1"/>
  <c r="BY201" i="13"/>
  <c r="BW164" i="13"/>
  <c r="AW40" i="13"/>
  <c r="AX192" i="13"/>
  <c r="Q221" i="13"/>
  <c r="BV169" i="13"/>
  <c r="K146" i="13" a="1"/>
  <c r="AD70" i="13"/>
  <c r="AW66" i="13"/>
  <c r="AG185" i="13"/>
  <c r="BJ25" i="13"/>
  <c r="Z39" i="13"/>
  <c r="I59" i="13" a="1"/>
  <c r="M123" i="13" a="1"/>
  <c r="J75" i="13" a="1"/>
  <c r="BJ31" i="13"/>
  <c r="BB216" i="13"/>
  <c r="AJ93" i="13"/>
  <c r="AM6" i="13"/>
  <c r="V132" i="13"/>
  <c r="CK199" i="13"/>
  <c r="AF24" i="13"/>
  <c r="BC21" i="13"/>
  <c r="AM185" i="13"/>
  <c r="BA66" i="13"/>
  <c r="AM168" i="13"/>
  <c r="AC119" i="13"/>
  <c r="L153" i="13" a="1"/>
  <c r="Y183" i="13"/>
  <c r="AZ41" i="13"/>
  <c r="AX43" i="13"/>
  <c r="BR213" i="13"/>
  <c r="AQ58" i="13"/>
  <c r="BV175" i="13"/>
  <c r="AE187" i="13"/>
  <c r="Z222" i="13"/>
  <c r="BW32" i="13"/>
  <c r="AB136" i="13"/>
  <c r="BQ129" i="13"/>
  <c r="BS70" i="13"/>
  <c r="H203" i="13" a="1"/>
  <c r="AK89" i="13"/>
  <c r="AC132" i="13"/>
  <c r="CE60" i="13"/>
  <c r="M138" i="13" a="1"/>
  <c r="I117" i="13" a="1"/>
  <c r="AT143" i="13"/>
  <c r="L81" i="13" a="1"/>
  <c r="BI123" i="13"/>
  <c r="BR89" i="13"/>
  <c r="T123" i="13"/>
  <c r="BU43" i="13"/>
  <c r="BR57" i="13"/>
  <c r="BF134" i="13"/>
  <c r="H165" i="13" a="1"/>
  <c r="CC207" i="13"/>
  <c r="I207" i="13" a="1"/>
  <c r="AP8" i="13"/>
  <c r="CK85" i="13"/>
  <c r="BQ148" i="13"/>
  <c r="CG116" i="13"/>
  <c r="AM108" i="13"/>
  <c r="CG110" i="13"/>
  <c r="K135" i="13" a="1"/>
  <c r="BR174" i="13"/>
  <c r="AN230" i="13"/>
  <c r="AP158" i="13"/>
  <c r="BI143" i="13"/>
  <c r="F90" i="13" a="1"/>
  <c r="AJ144" i="13"/>
  <c r="AX156" i="13"/>
  <c r="CM216" i="13"/>
  <c r="D78" i="13" a="1"/>
  <c r="V113" i="13"/>
  <c r="BY131" i="13"/>
  <c r="K42" i="13" a="1"/>
  <c r="AW165" i="13"/>
  <c r="S201" i="13"/>
  <c r="F51" i="13" a="1"/>
  <c r="AR63" i="13"/>
  <c r="L77" i="13" a="1"/>
  <c r="F89" i="13" a="1"/>
  <c r="BW169" i="13"/>
  <c r="AE205" i="13"/>
  <c r="L139" i="13" a="1"/>
  <c r="CG22" i="13"/>
  <c r="BN105" i="13"/>
  <c r="D94" i="13" a="1"/>
  <c r="CF172" i="13"/>
  <c r="BS174" i="13"/>
  <c r="X17" i="13"/>
  <c r="BF179" i="13"/>
  <c r="BS190" i="13"/>
  <c r="CI144" i="13"/>
  <c r="F126" i="13" a="1"/>
  <c r="BY85" i="13"/>
  <c r="BS164" i="13"/>
  <c r="AR115" i="13"/>
  <c r="BP55" i="13"/>
  <c r="AR204" i="13"/>
  <c r="L57" i="13" a="1"/>
  <c r="AO64" i="13"/>
  <c r="AN56" i="13"/>
  <c r="CI53" i="13"/>
  <c r="AO210" i="13"/>
  <c r="AM210" i="13"/>
  <c r="BI71" i="13"/>
  <c r="AB16" i="13"/>
  <c r="AP75" i="13"/>
  <c r="I171" i="13" a="1"/>
  <c r="BE12" i="13"/>
  <c r="CH97" i="13"/>
  <c r="O8" i="13"/>
  <c r="BR60" i="13"/>
  <c r="AI114" i="13"/>
  <c r="L86" i="13" a="1"/>
  <c r="T15" i="13"/>
  <c r="N25" i="13"/>
  <c r="U40" i="13"/>
  <c r="CJ83" i="13"/>
  <c r="BN66" i="13"/>
  <c r="CK64" i="13"/>
  <c r="P23" i="13"/>
  <c r="AA134" i="13"/>
  <c r="CD14" i="13"/>
  <c r="AL39" i="13"/>
  <c r="F31" i="13" a="1"/>
  <c r="L75" i="13" a="1"/>
  <c r="U15" i="13"/>
  <c r="K106" i="13" a="1"/>
  <c r="Z211" i="13"/>
  <c r="AJ55" i="13"/>
  <c r="Z57" i="13"/>
  <c r="BN31" i="13"/>
  <c r="BK5" i="13"/>
  <c r="V223" i="13"/>
  <c r="AG21" i="13"/>
  <c r="I174" i="13" a="1"/>
  <c r="BI130" i="13"/>
  <c r="BG187" i="13"/>
  <c r="X7" i="13"/>
  <c r="L114" i="13" a="1"/>
  <c r="G82" i="13" a="1"/>
  <c r="BZ207" i="13"/>
  <c r="D99" i="13" a="1"/>
  <c r="AB115" i="13"/>
  <c r="AF81" i="13"/>
  <c r="BX48" i="13"/>
  <c r="AF189" i="13"/>
  <c r="AZ220" i="13"/>
  <c r="AE180" i="13"/>
  <c r="V93" i="13"/>
  <c r="Y195" i="13"/>
  <c r="W11" i="13"/>
  <c r="AP92" i="13"/>
  <c r="CH79" i="13"/>
  <c r="AL61" i="13"/>
  <c r="P130" i="13"/>
  <c r="BB68" i="13"/>
  <c r="S168" i="13"/>
  <c r="AM120" i="13"/>
  <c r="AD122" i="13"/>
  <c r="U194" i="13"/>
  <c r="I61" i="13" a="1"/>
  <c r="BF55" i="13"/>
  <c r="BK189" i="13"/>
  <c r="E22" i="13" a="1"/>
  <c r="I79" i="13" a="1"/>
  <c r="CI212" i="13"/>
  <c r="U190" i="13"/>
  <c r="BW174" i="13"/>
  <c r="BA120" i="13"/>
  <c r="AF42" i="13"/>
  <c r="BN194" i="13"/>
  <c r="AB226" i="13"/>
  <c r="L161" i="13" a="1"/>
  <c r="AQ158" i="13"/>
  <c r="V36" i="13"/>
  <c r="BX199" i="13"/>
  <c r="V137" i="13"/>
  <c r="O213" i="13"/>
  <c r="R224" i="13"/>
  <c r="BP203" i="13"/>
  <c r="BV227" i="13"/>
  <c r="F28" i="13" a="1"/>
  <c r="AK191" i="13"/>
  <c r="E204" i="13" a="1"/>
  <c r="BB14" i="13"/>
  <c r="O145" i="13"/>
  <c r="CL183" i="13"/>
  <c r="BG147" i="13"/>
  <c r="AR191" i="13"/>
  <c r="AI163" i="13"/>
  <c r="BL187" i="13"/>
  <c r="M83" i="13" a="1"/>
  <c r="G8" i="13" a="1"/>
  <c r="AN202" i="13"/>
  <c r="BT83" i="13"/>
  <c r="AL23" i="13"/>
  <c r="BX229" i="13"/>
  <c r="AU206" i="13"/>
  <c r="BY38" i="13"/>
  <c r="BB158" i="13"/>
  <c r="AU138" i="13"/>
  <c r="J179" i="13" a="1"/>
  <c r="BZ214" i="13"/>
  <c r="G174" i="13" a="1"/>
  <c r="BW80" i="13"/>
  <c r="BE148" i="13"/>
  <c r="P93" i="13"/>
  <c r="X177" i="13"/>
  <c r="AJ117" i="13"/>
  <c r="AV163" i="13"/>
  <c r="BE65" i="13"/>
  <c r="L189" i="13" a="1"/>
  <c r="BR177" i="13"/>
  <c r="L143" i="13" a="1"/>
  <c r="AH27" i="13"/>
  <c r="S209" i="13"/>
  <c r="U223" i="13"/>
  <c r="AS158" i="13"/>
  <c r="AJ56" i="13"/>
  <c r="BR27" i="13"/>
  <c r="AL18" i="13"/>
  <c r="AY227" i="13"/>
  <c r="Z144" i="13"/>
  <c r="AU152" i="13"/>
  <c r="CG99" i="13"/>
  <c r="CM62" i="13"/>
  <c r="BB21" i="13"/>
  <c r="U110" i="13"/>
  <c r="Z220" i="13"/>
  <c r="BY223" i="13"/>
  <c r="BK126" i="13"/>
  <c r="W218" i="13"/>
  <c r="CB99" i="13"/>
  <c r="Q56" i="13"/>
  <c r="CB186" i="13"/>
  <c r="AM92" i="13"/>
  <c r="O137" i="13"/>
  <c r="AF86" i="13"/>
  <c r="BY79" i="13"/>
  <c r="CC115" i="13"/>
  <c r="BX217" i="13"/>
  <c r="O170" i="13"/>
  <c r="Z60" i="13"/>
  <c r="AP215" i="13"/>
  <c r="BQ75" i="13"/>
  <c r="AW124" i="13"/>
  <c r="X37" i="13"/>
  <c r="I135" i="13" a="1"/>
  <c r="AA19" i="13"/>
  <c r="T228" i="13"/>
  <c r="BP45" i="13"/>
  <c r="O134" i="13"/>
  <c r="E198" i="13" a="1"/>
  <c r="AG115" i="13"/>
  <c r="AD197" i="13"/>
  <c r="BL62" i="13"/>
  <c r="N48" i="13"/>
  <c r="N152" i="13"/>
  <c r="I73" i="13" a="1"/>
  <c r="R87" i="13"/>
  <c r="BQ184" i="13"/>
  <c r="V13" i="13"/>
  <c r="AK56" i="13"/>
  <c r="L199" i="13" a="1"/>
  <c r="AX186" i="13"/>
  <c r="AF131" i="13"/>
  <c r="BT133" i="13"/>
  <c r="AY218" i="13"/>
  <c r="CD35" i="13"/>
  <c r="AU83" i="13"/>
  <c r="BE77" i="13"/>
  <c r="J139" i="13" a="1"/>
  <c r="T5" i="13"/>
  <c r="X52" i="13"/>
  <c r="T166" i="13"/>
  <c r="CD178" i="13"/>
  <c r="H140" i="13" a="1"/>
  <c r="BN145" i="13"/>
  <c r="AW74" i="13"/>
  <c r="BO23" i="13"/>
  <c r="F221" i="13" a="1"/>
  <c r="BZ143" i="13"/>
  <c r="BK58" i="13"/>
  <c r="CH113" i="13"/>
  <c r="E225" i="13" a="1"/>
  <c r="BR208" i="13"/>
  <c r="P127" i="13"/>
  <c r="AT15" i="13"/>
  <c r="H105" i="13" a="1"/>
  <c r="CD197" i="13"/>
  <c r="BF87" i="13"/>
  <c r="D183" i="13" a="1"/>
  <c r="AK161" i="13"/>
  <c r="K35" i="13" a="1"/>
  <c r="O176" i="13"/>
  <c r="BH141" i="13"/>
  <c r="AR158" i="13"/>
  <c r="AX94" i="13"/>
  <c r="BB202" i="13"/>
  <c r="AN182" i="13"/>
  <c r="BH26" i="13"/>
  <c r="BI162" i="13"/>
  <c r="AT113" i="13"/>
  <c r="BR80" i="13"/>
  <c r="BB147" i="13"/>
  <c r="AK28" i="13"/>
  <c r="CE194" i="13"/>
  <c r="CJ215" i="13"/>
  <c r="I98" i="13" a="1"/>
  <c r="P224" i="13"/>
  <c r="AK61" i="13"/>
  <c r="AQ51" i="13"/>
  <c r="BT11" i="13"/>
  <c r="G60" i="13" a="1"/>
  <c r="W147" i="13"/>
  <c r="AH46" i="13"/>
  <c r="M105" i="13" a="1"/>
  <c r="N31" i="13"/>
  <c r="AS160" i="13"/>
  <c r="CL211" i="13"/>
  <c r="BR149" i="13"/>
  <c r="M91" i="13" a="1"/>
  <c r="AV121" i="13"/>
  <c r="BK187" i="13"/>
  <c r="AH13" i="13"/>
  <c r="T151" i="13"/>
  <c r="BI47" i="13"/>
  <c r="Z183" i="13"/>
  <c r="BN54" i="13"/>
  <c r="AV147" i="13"/>
  <c r="CF61" i="13"/>
  <c r="CH191" i="13"/>
  <c r="N11" i="13"/>
  <c r="M25" i="13" a="1"/>
  <c r="BQ59" i="13"/>
  <c r="AE88" i="13"/>
  <c r="AG100" i="13"/>
  <c r="N8" i="13"/>
  <c r="AJ5" i="13"/>
  <c r="H208" i="13" a="1"/>
  <c r="BT61" i="13"/>
  <c r="BP36" i="13"/>
  <c r="AC59" i="13"/>
  <c r="R212" i="13"/>
  <c r="AJ110" i="13"/>
  <c r="F14" i="13" a="1"/>
  <c r="Z224" i="13"/>
  <c r="I38" i="13" a="1"/>
  <c r="N157" i="13"/>
  <c r="Q148" i="13"/>
  <c r="AM76" i="13"/>
  <c r="AY189" i="13"/>
  <c r="CF122" i="13"/>
  <c r="CJ7" i="13"/>
  <c r="CD143" i="13"/>
  <c r="CE165" i="13"/>
  <c r="BN143" i="13"/>
  <c r="CL36" i="13"/>
  <c r="L185" i="13" a="1"/>
  <c r="CH163" i="13"/>
  <c r="AH207" i="13"/>
  <c r="AF134" i="13"/>
  <c r="CH24" i="13"/>
  <c r="BJ43" i="13"/>
  <c r="BD54" i="13"/>
  <c r="L201" i="13" a="1"/>
  <c r="Y6" i="13"/>
  <c r="M214" i="13" a="1"/>
  <c r="BU108" i="13"/>
  <c r="D114" i="13" a="1"/>
  <c r="V47" i="13"/>
  <c r="AF6" i="13"/>
  <c r="AF231" i="13"/>
  <c r="D182" i="13" a="1"/>
  <c r="J215" i="13" a="1"/>
  <c r="CJ168" i="13"/>
  <c r="BC69" i="13"/>
  <c r="AG154" i="13"/>
  <c r="CJ133" i="13"/>
  <c r="J85" i="13" a="1"/>
  <c r="T105" i="13"/>
  <c r="BV10" i="13"/>
  <c r="G132" i="13" a="1"/>
  <c r="BS177" i="13"/>
  <c r="CB224" i="13"/>
  <c r="AG53" i="13"/>
  <c r="P104" i="13"/>
  <c r="CJ181" i="13"/>
  <c r="BC189" i="13"/>
  <c r="CE181" i="13"/>
  <c r="F109" i="13" a="1"/>
  <c r="AA135" i="13"/>
  <c r="AN174" i="13"/>
  <c r="Y85" i="13"/>
  <c r="AY64" i="13"/>
  <c r="U63" i="13"/>
  <c r="CI145" i="13"/>
  <c r="J124" i="13" a="1"/>
  <c r="AT155" i="13"/>
  <c r="BW42" i="13"/>
  <c r="J199" i="13" a="1"/>
  <c r="P223" i="13"/>
  <c r="CG223" i="13"/>
  <c r="BC217" i="13"/>
  <c r="CF159" i="13"/>
  <c r="BG15" i="13"/>
  <c r="AT87" i="13"/>
  <c r="Q199" i="13"/>
  <c r="CB181" i="13"/>
  <c r="AW224" i="13"/>
  <c r="BU60" i="13"/>
  <c r="Y116" i="13"/>
  <c r="BI136" i="13"/>
  <c r="BR13" i="13"/>
  <c r="BH207" i="13"/>
  <c r="I209" i="13" a="1"/>
  <c r="Z94" i="13"/>
  <c r="CH169" i="13"/>
  <c r="AZ163" i="13"/>
  <c r="V117" i="13"/>
  <c r="Y99" i="13"/>
  <c r="AA185" i="13"/>
  <c r="AA16" i="13"/>
  <c r="AP9" i="13"/>
  <c r="BZ60" i="13"/>
  <c r="AS72" i="13"/>
  <c r="BM75" i="13"/>
  <c r="N182" i="13"/>
  <c r="BB219" i="13"/>
  <c r="BR87" i="13"/>
  <c r="AM10" i="13"/>
  <c r="T173" i="13"/>
  <c r="AH60" i="13"/>
  <c r="G142" i="13" a="1"/>
  <c r="N136" i="13"/>
  <c r="BK90" i="13"/>
  <c r="Q146" i="13"/>
  <c r="BX72" i="13"/>
  <c r="AA182" i="13"/>
  <c r="AW78" i="13"/>
  <c r="AA111" i="13"/>
  <c r="G87" i="13" a="1"/>
  <c r="W205" i="13"/>
  <c r="CK101" i="13"/>
  <c r="AW191" i="13"/>
  <c r="M127" i="13" a="1"/>
  <c r="L33" i="13" a="1"/>
  <c r="AI122" i="13"/>
  <c r="CL45" i="13"/>
  <c r="V12" i="13"/>
  <c r="BM189" i="13"/>
  <c r="BX11" i="13"/>
  <c r="AA214" i="13"/>
  <c r="N105" i="13"/>
  <c r="BZ28" i="13"/>
  <c r="CF224" i="13"/>
  <c r="CM137" i="13"/>
  <c r="AL63" i="13"/>
  <c r="AG183" i="13"/>
  <c r="AV228" i="13"/>
  <c r="Q45" i="13"/>
  <c r="AD199" i="13"/>
  <c r="AJ66" i="13"/>
  <c r="P53" i="13"/>
  <c r="T58" i="13"/>
  <c r="BO111" i="13"/>
  <c r="AV29" i="13"/>
  <c r="X97" i="13"/>
  <c r="S211" i="13"/>
  <c r="BI176" i="13"/>
  <c r="K189" i="13" a="1"/>
  <c r="BI201" i="13"/>
  <c r="AB15" i="13"/>
  <c r="L228" i="13" a="1"/>
  <c r="BS144" i="13"/>
  <c r="AJ75" i="13"/>
  <c r="R84" i="13"/>
  <c r="BZ80" i="13"/>
  <c r="CG148" i="13"/>
  <c r="CC122" i="13"/>
  <c r="K202" i="13" a="1"/>
  <c r="BE141" i="13"/>
  <c r="CJ78" i="13"/>
  <c r="BE137" i="13"/>
  <c r="AB144" i="13"/>
  <c r="BH19" i="13"/>
  <c r="CH156" i="13"/>
  <c r="G45" i="13" a="1"/>
  <c r="AF122" i="13"/>
  <c r="S154" i="13"/>
  <c r="AA94" i="13"/>
  <c r="CH129" i="13"/>
  <c r="I68" i="13" a="1"/>
  <c r="AX9" i="13"/>
  <c r="CG161" i="13"/>
  <c r="G91" i="13" a="1"/>
  <c r="BU19" i="13"/>
  <c r="AL8" i="13"/>
  <c r="BF112" i="13"/>
  <c r="CG81" i="13"/>
  <c r="CL210" i="13"/>
  <c r="BY123" i="13"/>
  <c r="Y107" i="13"/>
  <c r="AM23" i="13"/>
  <c r="AR91" i="13"/>
  <c r="M157" i="13" a="1"/>
  <c r="AI66" i="13"/>
  <c r="AM86" i="13"/>
  <c r="AB11" i="13"/>
  <c r="E76" i="13" a="1"/>
  <c r="U199" i="13"/>
  <c r="BV198" i="13"/>
  <c r="CG208" i="13"/>
  <c r="AG83" i="13"/>
  <c r="BK218" i="13"/>
  <c r="AN18" i="13"/>
  <c r="J97" i="13" a="1"/>
  <c r="BT48" i="13"/>
  <c r="R112" i="13"/>
  <c r="AA78" i="13"/>
  <c r="I102" i="13" a="1"/>
  <c r="X115" i="13"/>
  <c r="AF93" i="13"/>
  <c r="AH179" i="13"/>
  <c r="BW184" i="13"/>
  <c r="CK15" i="13"/>
  <c r="BD222" i="13"/>
  <c r="BK226" i="13"/>
  <c r="F210" i="13" a="1"/>
  <c r="H49" i="13" a="1"/>
  <c r="Q88" i="13"/>
  <c r="M96" i="13" a="1"/>
  <c r="AI94" i="13"/>
  <c r="CB205" i="13"/>
  <c r="G6" i="13" a="1"/>
  <c r="AI81" i="13"/>
  <c r="R79" i="13"/>
  <c r="AD31" i="13"/>
  <c r="I77" i="13" a="1"/>
  <c r="Z65" i="13"/>
  <c r="AT203" i="13"/>
  <c r="AF121" i="13"/>
  <c r="AM37" i="13"/>
  <c r="AZ172" i="13"/>
  <c r="X189" i="13"/>
  <c r="BC89" i="13"/>
  <c r="P75" i="13"/>
  <c r="CL76" i="13"/>
  <c r="F77" i="13" a="1"/>
  <c r="AA91" i="13"/>
  <c r="W108" i="13"/>
  <c r="AI90" i="13"/>
  <c r="AO79" i="13"/>
  <c r="AA53" i="13"/>
  <c r="BK214" i="13"/>
  <c r="D228" i="13" a="1"/>
  <c r="AA119" i="13"/>
  <c r="S227" i="13"/>
  <c r="AQ124" i="13"/>
  <c r="O140" i="13"/>
  <c r="AG139" i="13"/>
  <c r="BJ125" i="13"/>
  <c r="CD53" i="13"/>
  <c r="BI189" i="13"/>
  <c r="AA72" i="13"/>
  <c r="X134" i="13"/>
  <c r="AL128" i="13"/>
  <c r="CA197" i="13"/>
  <c r="AU99" i="13"/>
  <c r="F176" i="13" a="1"/>
  <c r="BM156" i="13"/>
  <c r="CM97" i="13"/>
  <c r="AF59" i="13"/>
  <c r="R33" i="13"/>
  <c r="N124" i="13"/>
  <c r="W229" i="13"/>
  <c r="AB47" i="13"/>
  <c r="W204" i="13"/>
  <c r="AH41" i="13"/>
  <c r="AP50" i="13"/>
  <c r="BC5" i="13"/>
  <c r="AF39" i="13"/>
  <c r="Z156" i="13"/>
  <c r="AD89" i="13"/>
  <c r="S80" i="13"/>
  <c r="W174" i="13"/>
  <c r="AU104" i="13"/>
  <c r="CH150" i="13"/>
  <c r="F134" i="13" a="1"/>
  <c r="BL193" i="13"/>
  <c r="CA96" i="13"/>
  <c r="T216" i="13"/>
  <c r="BO214" i="13"/>
  <c r="AF63" i="13"/>
  <c r="AZ230" i="13"/>
  <c r="BG180" i="13"/>
  <c r="K176" i="13" a="1"/>
  <c r="BP137" i="13"/>
  <c r="AG94" i="13"/>
  <c r="BS127" i="13"/>
  <c r="U167" i="13"/>
  <c r="BE32" i="13"/>
  <c r="M130" i="13" a="1"/>
  <c r="AD128" i="13"/>
  <c r="CF205" i="13"/>
  <c r="AJ95" i="13"/>
  <c r="AB154" i="13"/>
  <c r="CK16" i="13"/>
  <c r="X121" i="13"/>
  <c r="AE56" i="13"/>
  <c r="G36" i="13" a="1"/>
  <c r="W52" i="13"/>
  <c r="M5" i="13" a="1"/>
  <c r="AH107" i="13"/>
  <c r="CF183" i="13"/>
  <c r="BQ118" i="13"/>
  <c r="BZ177" i="13"/>
  <c r="P218" i="13"/>
  <c r="BZ215" i="13"/>
  <c r="J23" i="13" a="1"/>
  <c r="BA200" i="13"/>
  <c r="X208" i="13"/>
  <c r="AI139" i="13"/>
  <c r="BG188" i="13"/>
  <c r="BM193" i="13"/>
  <c r="BM28" i="13"/>
  <c r="BI19" i="13"/>
  <c r="O84" i="13"/>
  <c r="N225" i="13"/>
  <c r="M29" i="13" a="1"/>
  <c r="AI59" i="13"/>
  <c r="BR144" i="13"/>
  <c r="Q133" i="13"/>
  <c r="CL23" i="13"/>
  <c r="CB217" i="13"/>
  <c r="BJ170" i="13"/>
  <c r="I129" i="13" a="1"/>
  <c r="BZ134" i="13"/>
  <c r="U50" i="13"/>
  <c r="CA194" i="13"/>
  <c r="X45" i="13"/>
  <c r="AU41" i="13"/>
  <c r="AH171" i="13"/>
  <c r="BP62" i="13"/>
  <c r="AI46" i="13"/>
  <c r="L80" i="13" a="1"/>
  <c r="BZ181" i="13"/>
  <c r="BD130" i="13"/>
  <c r="BW132" i="13"/>
  <c r="AD58" i="13"/>
  <c r="BQ173" i="13"/>
  <c r="D229" i="13" a="1"/>
  <c r="BD153" i="13"/>
  <c r="CB7" i="13"/>
  <c r="S38" i="13"/>
  <c r="AO176" i="13"/>
  <c r="BL105" i="13"/>
  <c r="AK224" i="13"/>
  <c r="BX78" i="13"/>
  <c r="S158" i="13"/>
  <c r="AM8" i="13"/>
  <c r="AI173" i="13"/>
  <c r="Y138" i="13"/>
  <c r="F132" i="13" a="1"/>
  <c r="Q91" i="13"/>
  <c r="CI196" i="13"/>
  <c r="CC75" i="13"/>
  <c r="AX170" i="13"/>
  <c r="J180" i="13" a="1"/>
  <c r="R186" i="13"/>
  <c r="Q51" i="13"/>
  <c r="BU182" i="13"/>
  <c r="BH11" i="13"/>
  <c r="AH55" i="13"/>
  <c r="Y103" i="13"/>
  <c r="AM110" i="13"/>
  <c r="BI225" i="13"/>
  <c r="Y231" i="13"/>
  <c r="Z109" i="13"/>
  <c r="W73" i="13"/>
  <c r="BQ175" i="13"/>
  <c r="T108" i="13"/>
  <c r="AA173" i="13"/>
  <c r="S85" i="13"/>
  <c r="CG11" i="13"/>
  <c r="X28" i="13"/>
  <c r="BY75" i="13"/>
  <c r="AH88" i="13"/>
  <c r="CB203" i="13"/>
  <c r="D211" i="13" a="1"/>
  <c r="J195" i="13" a="1"/>
  <c r="BF80" i="13"/>
  <c r="V95" i="13"/>
  <c r="AO125" i="13"/>
  <c r="AB193" i="13"/>
  <c r="BC28" i="13"/>
  <c r="BD122" i="13"/>
  <c r="X12" i="13"/>
  <c r="I14" i="13" a="1"/>
  <c r="BP204" i="13"/>
  <c r="BH150" i="13"/>
  <c r="AO27" i="13"/>
  <c r="M101" i="13" a="1"/>
  <c r="Q66" i="13"/>
  <c r="X83" i="13"/>
  <c r="I64" i="13" a="1"/>
  <c r="AB173" i="13"/>
  <c r="AL87" i="13"/>
  <c r="CF115" i="13"/>
  <c r="CH155" i="13"/>
  <c r="CC43" i="13"/>
  <c r="G185" i="13" a="1"/>
  <c r="AA48" i="13"/>
  <c r="N201" i="13"/>
  <c r="G160" i="13" a="1"/>
  <c r="J167" i="13" a="1"/>
  <c r="AG159" i="13"/>
  <c r="L182" i="13" a="1"/>
  <c r="BJ12" i="13"/>
  <c r="AI229" i="13"/>
  <c r="AI201" i="13"/>
  <c r="CC100" i="13"/>
  <c r="Y198" i="13"/>
  <c r="AX177" i="13"/>
  <c r="AQ132" i="13"/>
  <c r="AG124" i="13"/>
  <c r="O111" i="13"/>
  <c r="S32" i="13"/>
  <c r="U71" i="13"/>
  <c r="BC150" i="13"/>
  <c r="BC121" i="13"/>
  <c r="CH206" i="13"/>
  <c r="AC108" i="13"/>
  <c r="CM89" i="13"/>
  <c r="BX85" i="13"/>
  <c r="W107" i="13"/>
  <c r="BN12" i="13"/>
  <c r="U8" i="13"/>
  <c r="CA179" i="13"/>
  <c r="AI68" i="13"/>
  <c r="AW97" i="13"/>
  <c r="E52" i="13" a="1"/>
  <c r="AF181" i="13"/>
  <c r="AN91" i="13"/>
  <c r="E123" i="13" a="1"/>
  <c r="AK66" i="13"/>
  <c r="CD111" i="13"/>
  <c r="R227" i="13"/>
  <c r="AE114" i="13"/>
  <c r="I12" i="13" a="1"/>
  <c r="AS200" i="13"/>
  <c r="AE224" i="13"/>
  <c r="AW127" i="13"/>
  <c r="K225" i="13" a="1"/>
  <c r="AR28" i="13"/>
  <c r="X201" i="13"/>
  <c r="AO168" i="13"/>
  <c r="CM117" i="13"/>
  <c r="H61" i="13" a="1"/>
  <c r="BJ70" i="13"/>
  <c r="V33" i="13"/>
  <c r="AN136" i="13"/>
  <c r="H6" i="13" a="1"/>
  <c r="AE116" i="13"/>
  <c r="BH220" i="13"/>
  <c r="V73" i="13"/>
  <c r="CL140" i="13"/>
  <c r="Z171" i="13"/>
  <c r="AD157" i="13"/>
  <c r="K107" i="13" a="1"/>
  <c r="BO90" i="13"/>
  <c r="AD86" i="13"/>
  <c r="AD35" i="13"/>
  <c r="BJ53" i="13"/>
  <c r="P144" i="13"/>
  <c r="CB47" i="13"/>
  <c r="BO217" i="13"/>
  <c r="AD189" i="13"/>
  <c r="AU155" i="13"/>
  <c r="AB178" i="13"/>
  <c r="AR190" i="13"/>
  <c r="H183" i="13" a="1"/>
  <c r="G186" i="13" a="1"/>
  <c r="D145" i="13" a="1"/>
  <c r="AE199" i="13"/>
  <c r="U166" i="13"/>
  <c r="CL51" i="13"/>
  <c r="AN149" i="13"/>
  <c r="BC111" i="13"/>
  <c r="CD196" i="13"/>
  <c r="AU159" i="13"/>
  <c r="AY174" i="13"/>
  <c r="CB117" i="13"/>
  <c r="E92" i="13" a="1"/>
  <c r="CC212" i="13"/>
  <c r="AW51" i="13"/>
  <c r="Q228" i="13"/>
  <c r="BN65" i="13"/>
  <c r="O48" i="13"/>
  <c r="Z140" i="13"/>
  <c r="W114" i="13"/>
  <c r="U222" i="13"/>
  <c r="AZ72" i="13"/>
  <c r="AC166" i="13"/>
  <c r="AT41" i="13"/>
  <c r="AC190" i="13"/>
  <c r="BX55" i="13"/>
  <c r="CB174" i="13"/>
  <c r="AP56" i="13"/>
  <c r="S226" i="13"/>
  <c r="U220" i="13"/>
  <c r="BP121" i="13"/>
  <c r="CB63" i="13"/>
  <c r="AD30" i="13"/>
  <c r="AW70" i="13"/>
  <c r="BN59" i="13"/>
  <c r="AF16" i="13"/>
  <c r="BN161" i="13"/>
  <c r="U117" i="13"/>
  <c r="BV39" i="13"/>
  <c r="BY115" i="13"/>
  <c r="BQ188" i="13"/>
  <c r="AV7" i="13"/>
  <c r="CH151" i="13"/>
  <c r="AF227" i="13"/>
  <c r="CD153" i="13"/>
  <c r="AW17" i="13"/>
  <c r="BM169" i="13"/>
  <c r="Y177" i="13"/>
  <c r="BD97" i="13"/>
  <c r="W95" i="13"/>
  <c r="AN161" i="13"/>
  <c r="AN61" i="13"/>
  <c r="AB157" i="13"/>
  <c r="L172" i="13" a="1"/>
  <c r="AK169" i="13"/>
  <c r="CI14" i="13"/>
  <c r="CL104" i="13"/>
  <c r="Z62" i="13"/>
  <c r="T121" i="13"/>
  <c r="CK136" i="13"/>
  <c r="O188" i="13"/>
  <c r="AH40" i="13"/>
  <c r="AT104" i="13"/>
  <c r="AK112" i="13"/>
  <c r="CK207" i="13"/>
  <c r="BN215" i="13"/>
  <c r="AO199" i="13"/>
  <c r="L230" i="13" a="1"/>
  <c r="CC167" i="13"/>
  <c r="CC40" i="13"/>
  <c r="AI92" i="13"/>
  <c r="CI201" i="13"/>
  <c r="BP161" i="13"/>
  <c r="AS80" i="13"/>
  <c r="AG190" i="13"/>
  <c r="BX172" i="13"/>
  <c r="BY178" i="13"/>
  <c r="AF151" i="13"/>
  <c r="CL209" i="13"/>
  <c r="AU90" i="13"/>
  <c r="AM101" i="13"/>
  <c r="BX231" i="13"/>
  <c r="Y166" i="13"/>
  <c r="N90" i="13"/>
  <c r="BL208" i="13"/>
  <c r="BV63" i="13"/>
  <c r="BT5" i="13"/>
  <c r="D8" i="13" a="1"/>
  <c r="H84" i="13" a="1"/>
  <c r="BY200" i="13"/>
  <c r="BS211" i="13"/>
  <c r="BV182" i="13"/>
  <c r="BZ184" i="13"/>
  <c r="AB194" i="13"/>
  <c r="BZ115" i="13"/>
  <c r="CH209" i="13"/>
  <c r="R188" i="13"/>
  <c r="AE182" i="13"/>
  <c r="BP38" i="13"/>
  <c r="CC110" i="13"/>
  <c r="CE89" i="13"/>
  <c r="Y66" i="13"/>
  <c r="T73" i="13"/>
  <c r="BN125" i="13"/>
  <c r="AN162" i="13"/>
  <c r="Z118" i="13"/>
  <c r="H169" i="13" a="1"/>
  <c r="V18" i="13"/>
  <c r="CB154" i="13"/>
  <c r="AQ147" i="13"/>
  <c r="S230" i="13"/>
  <c r="AK46" i="13"/>
  <c r="AJ81" i="13"/>
  <c r="AJ84" i="13"/>
  <c r="BF173" i="13"/>
  <c r="N65" i="13"/>
  <c r="P49" i="13"/>
  <c r="CC181" i="13"/>
  <c r="AL194" i="13"/>
  <c r="P42" i="13"/>
  <c r="AI76" i="13"/>
  <c r="D91" i="13" a="1"/>
  <c r="AH125" i="13"/>
  <c r="BT79" i="13"/>
  <c r="R27" i="13"/>
  <c r="AK219" i="13"/>
  <c r="AG54" i="13"/>
  <c r="AM56" i="13"/>
  <c r="BC6" i="13"/>
  <c r="AG205" i="13"/>
  <c r="AQ136" i="13"/>
  <c r="CI91" i="13"/>
  <c r="R71" i="13"/>
  <c r="AF213" i="13"/>
  <c r="AZ67" i="13"/>
  <c r="BV91" i="13"/>
  <c r="AI191" i="13"/>
  <c r="AW138" i="13"/>
  <c r="R206" i="13"/>
  <c r="CJ219" i="13"/>
  <c r="O187" i="13"/>
  <c r="AT6" i="13"/>
  <c r="AF22" i="13"/>
  <c r="BY161" i="13"/>
  <c r="AM221" i="13"/>
  <c r="AE7" i="13"/>
  <c r="AG82" i="13"/>
  <c r="BI125" i="13"/>
  <c r="Q206" i="13"/>
  <c r="CH78" i="13"/>
  <c r="H124" i="13" a="1"/>
  <c r="AB18" i="13"/>
  <c r="AG210" i="13"/>
  <c r="BA83" i="13"/>
  <c r="AE129" i="13"/>
  <c r="BB226" i="13"/>
  <c r="R226" i="13"/>
  <c r="BR230" i="13"/>
  <c r="BS153" i="13"/>
  <c r="AC69" i="13"/>
  <c r="CA55" i="13"/>
  <c r="P202" i="13"/>
  <c r="V32" i="13"/>
  <c r="P177" i="13"/>
  <c r="AK38" i="13"/>
  <c r="AE174" i="13"/>
  <c r="CF108" i="13"/>
  <c r="T210" i="13"/>
  <c r="BD144" i="13"/>
  <c r="BU191" i="13"/>
  <c r="CI226" i="13"/>
  <c r="AU112" i="13"/>
  <c r="CL147" i="13"/>
  <c r="AY155" i="13"/>
  <c r="X58" i="13"/>
  <c r="BQ185" i="13"/>
  <c r="BW43" i="13"/>
  <c r="N154" i="13"/>
  <c r="Y146" i="13"/>
  <c r="AG202" i="13"/>
  <c r="F206" i="13" a="1"/>
  <c r="G52" i="13" a="1"/>
  <c r="AI20" i="13"/>
  <c r="BP155" i="13"/>
  <c r="O191" i="13"/>
  <c r="AZ155" i="13"/>
  <c r="BU120" i="13"/>
  <c r="BJ48" i="13"/>
  <c r="AN194" i="13"/>
  <c r="CI112" i="13"/>
  <c r="BU76" i="13"/>
  <c r="W160" i="13"/>
  <c r="D127" i="13" a="1"/>
  <c r="BP95" i="13"/>
  <c r="W46" i="13"/>
  <c r="AF19" i="13"/>
  <c r="E14" i="13" a="1"/>
  <c r="AH209" i="13"/>
  <c r="CL86" i="13"/>
  <c r="BU99" i="13"/>
  <c r="CK126" i="13"/>
  <c r="CD109" i="13"/>
  <c r="D142" i="13" a="1"/>
  <c r="BU129" i="13"/>
  <c r="CM171" i="13"/>
  <c r="AL45" i="13"/>
  <c r="CE50" i="13"/>
  <c r="Q71" i="13"/>
  <c r="CC203" i="13"/>
  <c r="AV200" i="13"/>
  <c r="W186" i="13"/>
  <c r="F12" i="13" a="1"/>
  <c r="BN175" i="13"/>
  <c r="AK125" i="13"/>
  <c r="CE36" i="13"/>
  <c r="AB19" i="13"/>
  <c r="J174" i="13" a="1"/>
  <c r="CI5" i="13"/>
  <c r="G151" i="13" a="1"/>
  <c r="BM22" i="13"/>
  <c r="AD158" i="13"/>
  <c r="CH220" i="13"/>
  <c r="E116" i="13" a="1"/>
  <c r="BW37" i="13"/>
  <c r="AJ89" i="13"/>
  <c r="AJ168" i="13"/>
  <c r="X6" i="13"/>
  <c r="AX122" i="13"/>
  <c r="CD146" i="13"/>
  <c r="AM33" i="13"/>
  <c r="AN221" i="13"/>
  <c r="AB112" i="13"/>
  <c r="AP109" i="13"/>
  <c r="BN103" i="13"/>
  <c r="AF162" i="13"/>
  <c r="AX211" i="13"/>
  <c r="AN29" i="13"/>
  <c r="BX151" i="13"/>
  <c r="AH117" i="13"/>
  <c r="CE157" i="13"/>
  <c r="BX179" i="13"/>
  <c r="AX68" i="13"/>
  <c r="BK77" i="13"/>
  <c r="BM139" i="13"/>
  <c r="CL180" i="13"/>
  <c r="AK218" i="13"/>
  <c r="AP192" i="13"/>
  <c r="BM175" i="13"/>
  <c r="U203" i="13"/>
  <c r="AA84" i="13"/>
  <c r="E142" i="13" a="1"/>
  <c r="BL221" i="13"/>
  <c r="M187" i="13" a="1"/>
  <c r="M183" i="13" a="1"/>
  <c r="U118" i="13"/>
  <c r="I206" i="13" a="1"/>
  <c r="CF93" i="13"/>
  <c r="W187" i="13"/>
  <c r="AL103" i="13"/>
  <c r="J91" i="13" a="1"/>
  <c r="L166" i="13" a="1"/>
  <c r="AJ202" i="13"/>
  <c r="BI107" i="13"/>
  <c r="AA177" i="13"/>
  <c r="BA99" i="13"/>
  <c r="AS224" i="13"/>
  <c r="AI147" i="13"/>
  <c r="P97" i="13"/>
  <c r="AK214" i="13"/>
  <c r="AJ31" i="13"/>
  <c r="CC56" i="13"/>
  <c r="AB121" i="13"/>
  <c r="AA56" i="13"/>
  <c r="BR225" i="13"/>
  <c r="O219" i="13"/>
  <c r="BG162" i="13"/>
  <c r="AE214" i="13"/>
  <c r="V227" i="13"/>
  <c r="AJ132" i="13"/>
  <c r="BI74" i="13"/>
  <c r="W106" i="13"/>
  <c r="AC112" i="13"/>
  <c r="O230" i="13"/>
  <c r="AH67" i="13"/>
  <c r="AB224" i="13"/>
  <c r="BF162" i="13"/>
  <c r="AD63" i="13"/>
  <c r="Y20" i="13"/>
  <c r="F37" i="13" a="1"/>
  <c r="AU146" i="13"/>
  <c r="BW34" i="13"/>
  <c r="CL123" i="13"/>
  <c r="AW145" i="13"/>
  <c r="G169" i="13" a="1"/>
  <c r="Q211" i="13"/>
  <c r="AL135" i="13"/>
  <c r="AH158" i="13"/>
  <c r="BC227" i="13"/>
  <c r="AS28" i="13"/>
  <c r="I182" i="13" a="1"/>
  <c r="AO15" i="13"/>
  <c r="CG220" i="13"/>
  <c r="CD165" i="13"/>
  <c r="BM191" i="13"/>
  <c r="AW217" i="13"/>
  <c r="AH205" i="13"/>
  <c r="CI200" i="13"/>
  <c r="X224" i="13"/>
  <c r="F231" i="13" a="1"/>
  <c r="S187" i="13"/>
  <c r="BU117" i="13"/>
  <c r="BE100" i="13"/>
  <c r="H224" i="13" a="1"/>
  <c r="CA178" i="13"/>
  <c r="AY97" i="13"/>
  <c r="O161" i="13"/>
  <c r="CK35" i="13"/>
  <c r="R221" i="13"/>
  <c r="AU128" i="13"/>
  <c r="AI178" i="13"/>
  <c r="AM195" i="13"/>
  <c r="BX9" i="13"/>
  <c r="V155" i="13"/>
  <c r="N61" i="13"/>
  <c r="V48" i="13"/>
  <c r="AM137" i="13"/>
  <c r="AO231" i="13"/>
  <c r="G100" i="13" a="1"/>
  <c r="N149" i="13"/>
  <c r="D138" i="13" a="1"/>
  <c r="AT157" i="13"/>
  <c r="AL152" i="13"/>
  <c r="BS116" i="13"/>
  <c r="CF105" i="13"/>
  <c r="AI165" i="13"/>
  <c r="G225" i="13" a="1"/>
  <c r="K200" i="13" a="1"/>
  <c r="F16" i="13" a="1"/>
  <c r="BI178" i="13"/>
  <c r="CK166" i="13"/>
  <c r="W16" i="13"/>
  <c r="Y105" i="13"/>
  <c r="AJ11" i="13"/>
  <c r="P21" i="13"/>
  <c r="BJ145" i="13"/>
  <c r="BQ223" i="13"/>
  <c r="X54" i="13"/>
  <c r="CE202" i="13"/>
  <c r="E58" i="13" a="1"/>
  <c r="N189" i="13"/>
  <c r="S66" i="13"/>
  <c r="H85" i="13" a="1"/>
  <c r="BJ166" i="13"/>
  <c r="BP230" i="13"/>
  <c r="CJ192" i="13"/>
  <c r="AH72" i="13"/>
  <c r="AP40" i="13"/>
  <c r="CL196" i="13"/>
  <c r="I47" i="13" a="1"/>
  <c r="AE189" i="13"/>
  <c r="AA73" i="13"/>
  <c r="BL67" i="13"/>
  <c r="Q101" i="13"/>
  <c r="BM84" i="13"/>
  <c r="AC139" i="13"/>
  <c r="AK59" i="13"/>
  <c r="BF135" i="13"/>
  <c r="BL216" i="13"/>
  <c r="R108" i="13"/>
  <c r="AG121" i="13"/>
  <c r="CH183" i="13"/>
  <c r="BR21" i="13"/>
  <c r="Y173" i="13"/>
  <c r="Z61" i="13"/>
  <c r="Q121" i="13"/>
  <c r="BR56" i="13"/>
  <c r="BG108" i="13"/>
  <c r="X197" i="13"/>
  <c r="AA23" i="13"/>
  <c r="CG70" i="13"/>
  <c r="W5" i="13"/>
  <c r="BR175" i="13"/>
  <c r="BU106" i="13"/>
  <c r="AZ211" i="13"/>
  <c r="S174" i="13"/>
  <c r="CD94" i="13"/>
  <c r="BL214" i="13"/>
  <c r="AS153" i="13"/>
  <c r="AC221" i="13"/>
  <c r="CJ123" i="13"/>
  <c r="F44" i="13" a="1"/>
  <c r="AA107" i="13"/>
  <c r="X18" i="13"/>
  <c r="BC175" i="13"/>
  <c r="BB162" i="13"/>
  <c r="BQ198" i="13"/>
  <c r="U226" i="13"/>
  <c r="AB100" i="13"/>
  <c r="AI9" i="13"/>
  <c r="I172" i="13" a="1"/>
  <c r="D179" i="13" a="1"/>
  <c r="N223" i="13"/>
  <c r="BP71" i="13"/>
  <c r="BR114" i="13"/>
  <c r="BU84" i="13"/>
  <c r="BS46" i="13"/>
  <c r="BU94" i="13"/>
  <c r="G50" i="13" a="1"/>
  <c r="BO99" i="13"/>
  <c r="BV136" i="13"/>
  <c r="BY203" i="13"/>
  <c r="AW218" i="13"/>
  <c r="AK82" i="13"/>
  <c r="AF139" i="13"/>
  <c r="T198" i="13"/>
  <c r="AJ179" i="13"/>
  <c r="AR188" i="13"/>
  <c r="H29" i="13" a="1"/>
  <c r="BD65" i="13"/>
  <c r="BQ121" i="13"/>
  <c r="AM28" i="13"/>
  <c r="BA230" i="13"/>
  <c r="BZ61" i="13"/>
  <c r="BL117" i="13"/>
  <c r="AA8" i="13"/>
  <c r="BO221" i="13"/>
  <c r="AQ97" i="13"/>
  <c r="AF56" i="13"/>
  <c r="AW230" i="13"/>
  <c r="AK132" i="13"/>
  <c r="AZ203" i="13"/>
  <c r="M149" i="13" a="1"/>
  <c r="R189" i="13"/>
  <c r="BV95" i="13"/>
  <c r="H89" i="13" a="1"/>
  <c r="Z29" i="13"/>
  <c r="AF200" i="13"/>
  <c r="AY96" i="13"/>
  <c r="L66" i="13" a="1"/>
  <c r="AI150" i="13"/>
  <c r="S195" i="13"/>
  <c r="V83" i="13"/>
  <c r="BN67" i="13"/>
  <c r="P99" i="13"/>
  <c r="AK192" i="13"/>
  <c r="BB220" i="13"/>
  <c r="BM105" i="13"/>
  <c r="AJ100" i="13"/>
  <c r="CD181" i="13"/>
  <c r="E74" i="13" a="1"/>
  <c r="W76" i="13"/>
  <c r="BH205" i="13"/>
  <c r="BM103" i="13"/>
  <c r="Q49" i="13"/>
  <c r="BM225" i="13"/>
  <c r="AE123" i="13"/>
  <c r="AD18" i="13"/>
  <c r="AT230" i="13"/>
  <c r="BZ186" i="13"/>
  <c r="Q108" i="13"/>
  <c r="L127" i="13" a="1"/>
  <c r="M166" i="13" a="1"/>
  <c r="CL70" i="13"/>
  <c r="BT164" i="13"/>
  <c r="AA35" i="13"/>
  <c r="K160" i="13" a="1"/>
  <c r="R204" i="13"/>
  <c r="AT213" i="13"/>
  <c r="M122" i="13" a="1"/>
  <c r="U218" i="13"/>
  <c r="D5" i="13"/>
  <c r="CG189" i="13"/>
  <c r="E81" i="13" a="1"/>
  <c r="AL46" i="13"/>
  <c r="BB119" i="13"/>
  <c r="BL107" i="13"/>
  <c r="BJ14" i="13"/>
  <c r="W200" i="13"/>
  <c r="BH195" i="13"/>
  <c r="AG223" i="13"/>
  <c r="CD199" i="13"/>
  <c r="BR119" i="13"/>
  <c r="CM14" i="13"/>
  <c r="BF107" i="13"/>
  <c r="AO159" i="13"/>
  <c r="CG171" i="13"/>
  <c r="AH85" i="13"/>
  <c r="AU185" i="13"/>
  <c r="AM54" i="13"/>
  <c r="CB141" i="13"/>
  <c r="BB190" i="13"/>
  <c r="BF231" i="13"/>
  <c r="T136" i="13"/>
  <c r="AR216" i="13"/>
  <c r="H226" i="13" a="1"/>
  <c r="AP131" i="13"/>
  <c r="CJ63" i="13"/>
  <c r="BF151" i="13"/>
  <c r="AC195" i="13"/>
  <c r="Y162" i="13"/>
  <c r="T18" i="13"/>
  <c r="BM77" i="13"/>
  <c r="P54" i="13"/>
  <c r="BV57" i="13"/>
  <c r="F29" i="13" a="1"/>
  <c r="BA201" i="13"/>
  <c r="BG19" i="13"/>
  <c r="BF91" i="13"/>
  <c r="BX185" i="13"/>
  <c r="D56" i="13" a="1"/>
  <c r="BO223" i="13"/>
  <c r="BI84" i="13"/>
  <c r="AX231" i="13"/>
  <c r="BU231" i="13"/>
  <c r="AG56" i="13"/>
  <c r="Z169" i="13"/>
  <c r="G162" i="13" a="1"/>
  <c r="AA82" i="13"/>
  <c r="J123" i="13" a="1"/>
  <c r="L34" i="13" a="1"/>
  <c r="H164" i="13" a="1"/>
  <c r="I143" i="13" a="1"/>
  <c r="CJ207" i="13"/>
  <c r="E87" i="13" a="1"/>
  <c r="AJ16" i="13"/>
  <c r="BX139" i="13"/>
  <c r="M151" i="13" a="1"/>
  <c r="AD50" i="13"/>
  <c r="CC194" i="13"/>
  <c r="AJ41" i="13"/>
  <c r="W88" i="13"/>
  <c r="AB139" i="13"/>
  <c r="F69" i="13" a="1"/>
  <c r="AD15" i="13"/>
  <c r="D57" i="13" a="1"/>
  <c r="CB95" i="13"/>
  <c r="AW195" i="13"/>
  <c r="M74" i="13" a="1"/>
  <c r="BT192" i="13"/>
  <c r="G205" i="13" a="1"/>
  <c r="G20" i="13" a="1"/>
  <c r="BC39" i="13"/>
  <c r="AQ55" i="13"/>
  <c r="BA53" i="13"/>
  <c r="Y128" i="13"/>
  <c r="H9" i="13" a="1"/>
  <c r="BU111" i="13"/>
  <c r="AR23" i="13"/>
  <c r="N228" i="13"/>
  <c r="AD130" i="13"/>
  <c r="AB188" i="13"/>
  <c r="BL55" i="13"/>
  <c r="AD150" i="13"/>
  <c r="AH157" i="13"/>
  <c r="CK211" i="13"/>
  <c r="AF132" i="13"/>
  <c r="AN45" i="13"/>
  <c r="CC187" i="13"/>
  <c r="CJ96" i="13"/>
  <c r="BK177" i="13"/>
  <c r="AT51" i="13"/>
  <c r="BY174" i="13"/>
  <c r="BU96" i="13"/>
  <c r="AI175" i="13"/>
  <c r="N111" i="13"/>
  <c r="BE194" i="13"/>
  <c r="CC196" i="13"/>
  <c r="BJ217" i="13"/>
  <c r="BT135" i="13"/>
  <c r="BB230" i="13"/>
  <c r="CG35" i="13"/>
  <c r="AS188" i="13"/>
  <c r="Z42" i="13"/>
  <c r="BP141" i="13"/>
  <c r="AD163" i="13"/>
  <c r="R164" i="13"/>
  <c r="AC54" i="13"/>
  <c r="R16" i="13"/>
  <c r="G157" i="13" a="1"/>
  <c r="BY95" i="13"/>
  <c r="BK37" i="13"/>
  <c r="T11" i="13"/>
  <c r="BL203" i="13"/>
  <c r="J134" i="13" a="1"/>
  <c r="BS170" i="13"/>
  <c r="BM163" i="13"/>
  <c r="T137" i="13"/>
  <c r="R179" i="13"/>
  <c r="X193" i="13"/>
  <c r="AI111" i="13"/>
  <c r="Y79" i="13"/>
  <c r="S48" i="13"/>
  <c r="BD182" i="13"/>
  <c r="BO33" i="13"/>
  <c r="CA131" i="13"/>
  <c r="AR103" i="13"/>
  <c r="AS229" i="13"/>
  <c r="BN34" i="13"/>
  <c r="E136" i="13" a="1"/>
  <c r="Q15" i="13"/>
  <c r="Q166" i="13"/>
  <c r="AQ94" i="13"/>
  <c r="AJ230" i="13"/>
  <c r="E20" i="13" a="1"/>
  <c r="AP208" i="13"/>
  <c r="BW189" i="13"/>
  <c r="G37" i="13" a="1"/>
  <c r="CJ228" i="13"/>
  <c r="CA154" i="13"/>
  <c r="F118" i="13" a="1"/>
  <c r="CL200" i="13"/>
  <c r="X128" i="13"/>
  <c r="AB43" i="13"/>
  <c r="AM81" i="13"/>
  <c r="BA33" i="13"/>
  <c r="I227" i="13" a="1"/>
  <c r="AH80" i="13"/>
  <c r="AH10" i="13"/>
  <c r="AN42" i="13"/>
  <c r="AA87" i="13"/>
  <c r="AM226" i="13"/>
  <c r="U176" i="13"/>
  <c r="CJ108" i="13"/>
  <c r="I67" i="13" a="1"/>
  <c r="BF180" i="13"/>
  <c r="M16" i="13" a="1"/>
  <c r="AI158" i="13"/>
  <c r="F172" i="13" a="1"/>
  <c r="BN7" i="13"/>
  <c r="BZ196" i="13"/>
  <c r="BH177" i="13"/>
  <c r="I43" i="13" a="1"/>
  <c r="AF89" i="13"/>
  <c r="W166" i="13"/>
  <c r="BF197" i="13"/>
  <c r="CD131" i="13"/>
  <c r="BV32" i="13"/>
  <c r="AP83" i="13"/>
  <c r="F32" i="13" a="1"/>
  <c r="X211" i="13"/>
  <c r="AW39" i="13"/>
  <c r="P9" i="13"/>
  <c r="M194" i="13" a="1"/>
  <c r="AO51" i="13"/>
  <c r="K38" i="13" a="1"/>
  <c r="AH106" i="13"/>
  <c r="AM199" i="13"/>
  <c r="F147" i="13" a="1"/>
  <c r="AK216" i="13"/>
  <c r="AC201" i="13"/>
  <c r="O33" i="13"/>
  <c r="AT129" i="13"/>
  <c r="I62" i="13" a="1"/>
  <c r="AV5" i="13"/>
  <c r="O37" i="13"/>
  <c r="P13" i="13"/>
  <c r="BJ201" i="13"/>
  <c r="AX59" i="13"/>
  <c r="W230" i="13"/>
  <c r="AJ42" i="13"/>
  <c r="BQ206" i="13"/>
  <c r="V228" i="13"/>
  <c r="BE45" i="13"/>
  <c r="CL165" i="13"/>
  <c r="BJ184" i="13"/>
  <c r="AB195" i="13"/>
  <c r="E35" i="13" a="1"/>
  <c r="CK12" i="13"/>
  <c r="CJ140" i="13"/>
  <c r="Y147" i="13"/>
  <c r="F80" i="13" a="1"/>
  <c r="F197" i="13" a="1"/>
  <c r="R219" i="13"/>
  <c r="AA9" i="13"/>
  <c r="Y68" i="13"/>
  <c r="AI39" i="13"/>
  <c r="S177" i="13"/>
  <c r="AY84" i="13"/>
  <c r="R154" i="13"/>
  <c r="BP206" i="13"/>
  <c r="AA121" i="13"/>
  <c r="AY66" i="13"/>
  <c r="U114" i="13"/>
  <c r="AC227" i="13"/>
  <c r="N56" i="13"/>
  <c r="F100" i="13" a="1"/>
  <c r="G83" i="13" a="1"/>
  <c r="Z202" i="13"/>
  <c r="CM57" i="13"/>
  <c r="BH182" i="13"/>
  <c r="BF156" i="13"/>
  <c r="CD114" i="13"/>
  <c r="BL190" i="13"/>
  <c r="W153" i="13"/>
  <c r="AA162" i="13"/>
  <c r="AC105" i="13"/>
  <c r="AY161" i="13"/>
  <c r="BR219" i="13"/>
  <c r="CA220" i="13"/>
  <c r="S143" i="13"/>
  <c r="V119" i="13"/>
  <c r="W21" i="13"/>
  <c r="BK49" i="13"/>
  <c r="AN115" i="13"/>
  <c r="F18" i="13" a="1"/>
  <c r="AD51" i="13"/>
  <c r="BJ230" i="13"/>
  <c r="AY165" i="13"/>
  <c r="O104" i="13"/>
  <c r="D9" i="13" a="1"/>
  <c r="W136" i="13"/>
  <c r="CM76" i="13"/>
  <c r="AB120" i="13"/>
  <c r="BM192" i="13"/>
  <c r="BE219" i="13"/>
  <c r="BE205" i="13"/>
  <c r="U177" i="13"/>
  <c r="S146" i="13"/>
  <c r="L53" i="13" a="1"/>
  <c r="J200" i="13" a="1"/>
  <c r="AH45" i="13"/>
  <c r="Y110" i="13"/>
  <c r="L27" i="13" a="1"/>
  <c r="CD168" i="13"/>
  <c r="BA40" i="13"/>
  <c r="CE71" i="13"/>
  <c r="D61" i="13" a="1"/>
  <c r="BQ224" i="13"/>
  <c r="V139" i="13"/>
  <c r="W203" i="13"/>
  <c r="N29" i="13"/>
  <c r="AJ30" i="13"/>
  <c r="AH26" i="13"/>
  <c r="H50" i="13" a="1"/>
  <c r="CH211" i="13"/>
  <c r="AC216" i="13"/>
  <c r="I215" i="13" a="1"/>
  <c r="BY59" i="13"/>
  <c r="Y196" i="13"/>
  <c r="AP174" i="13"/>
  <c r="AT159" i="13"/>
  <c r="BJ17" i="13"/>
  <c r="AM103" i="13"/>
  <c r="P123" i="13"/>
  <c r="E131" i="13" a="1"/>
  <c r="F224" i="13" a="1"/>
  <c r="Z63" i="13"/>
  <c r="M98" i="13" a="1"/>
  <c r="I221" i="13" a="1"/>
  <c r="X94" i="13"/>
  <c r="BL85" i="13"/>
  <c r="AU228" i="13"/>
  <c r="CJ67" i="13"/>
  <c r="CH143" i="13"/>
  <c r="CC41" i="13"/>
  <c r="T199" i="13"/>
  <c r="AY78" i="13"/>
  <c r="AK21" i="13"/>
  <c r="Q89" i="13"/>
  <c r="BX116" i="13"/>
  <c r="BL18" i="13"/>
  <c r="BJ105" i="13"/>
  <c r="J114" i="13" a="1"/>
  <c r="AT210" i="13"/>
  <c r="AL48" i="13"/>
  <c r="AI218" i="13"/>
  <c r="E32" i="13" a="1"/>
  <c r="AK217" i="13"/>
  <c r="BB176" i="13"/>
  <c r="AP129" i="13"/>
  <c r="CM146" i="13"/>
  <c r="W131" i="13"/>
  <c r="AC213" i="13"/>
  <c r="BN223" i="13"/>
  <c r="AJ129" i="13"/>
  <c r="CG78" i="13"/>
  <c r="CF186" i="13"/>
  <c r="CG183" i="13"/>
  <c r="BM91" i="13"/>
  <c r="P16" i="13"/>
  <c r="U82" i="13"/>
  <c r="J183" i="13" a="1"/>
  <c r="AH219" i="13"/>
  <c r="BA221" i="13"/>
  <c r="CF90" i="13"/>
  <c r="U62" i="13"/>
  <c r="F58" i="13" a="1"/>
  <c r="Q231" i="13"/>
  <c r="S137" i="13"/>
  <c r="CJ25" i="13"/>
  <c r="AA47" i="13"/>
  <c r="BQ6" i="13"/>
  <c r="AS170" i="13"/>
  <c r="X98" i="13"/>
  <c r="AC113" i="13"/>
  <c r="AF133" i="13"/>
  <c r="AB65" i="13"/>
  <c r="V68" i="13"/>
  <c r="P113" i="13"/>
  <c r="H109" i="13" a="1"/>
  <c r="S98" i="13"/>
  <c r="V94" i="13"/>
  <c r="AQ199" i="13"/>
  <c r="Y45" i="13"/>
  <c r="AL40" i="13"/>
  <c r="AH217" i="13"/>
  <c r="AJ184" i="13"/>
  <c r="CI180" i="13"/>
  <c r="U209" i="13"/>
  <c r="AZ164" i="13"/>
  <c r="AH48" i="13"/>
  <c r="O38" i="13"/>
  <c r="BU102" i="13"/>
  <c r="E23" i="13" a="1"/>
  <c r="S207" i="13"/>
  <c r="BM149" i="13"/>
  <c r="S6" i="13"/>
  <c r="N7" i="13"/>
  <c r="AI89" i="13"/>
  <c r="H90" i="13" a="1"/>
  <c r="BN20" i="13"/>
  <c r="AY184" i="13"/>
  <c r="R36" i="13"/>
  <c r="AW219" i="13"/>
  <c r="T184" i="13"/>
  <c r="F182" i="13" a="1"/>
  <c r="O206" i="13"/>
  <c r="CJ171" i="13"/>
  <c r="BC23" i="13"/>
  <c r="CB125" i="13"/>
  <c r="H42" i="13" a="1"/>
  <c r="BX22" i="13"/>
  <c r="AP99" i="13"/>
  <c r="R51" i="13"/>
  <c r="BV183" i="13"/>
  <c r="BA85" i="13"/>
  <c r="BV58" i="13"/>
  <c r="S149" i="13"/>
  <c r="AJ83" i="13"/>
  <c r="AA76" i="13"/>
  <c r="AI24" i="13"/>
  <c r="R200" i="13"/>
  <c r="W126" i="13"/>
  <c r="AH148" i="13"/>
  <c r="N103" i="13"/>
  <c r="CM98" i="13"/>
  <c r="AD168" i="13"/>
  <c r="CC186" i="13"/>
  <c r="T66" i="13"/>
  <c r="M47" i="13" a="1"/>
  <c r="AM128" i="13"/>
  <c r="CC125" i="13"/>
  <c r="M210" i="13" a="1"/>
  <c r="BJ80" i="13"/>
  <c r="BS167" i="13"/>
  <c r="CE213" i="13"/>
  <c r="K91" i="13" a="1"/>
  <c r="BO176" i="13"/>
  <c r="X157" i="13"/>
  <c r="AE30" i="13"/>
  <c r="AY111" i="13"/>
  <c r="AD179" i="13"/>
  <c r="AT144" i="13"/>
  <c r="W195" i="13"/>
  <c r="CJ185" i="13"/>
  <c r="AH120" i="13"/>
  <c r="CM211" i="13"/>
  <c r="BU186" i="13"/>
  <c r="T85" i="13"/>
  <c r="N102" i="13"/>
  <c r="AB162" i="13"/>
  <c r="BF32" i="13"/>
  <c r="AI183" i="13"/>
  <c r="I222" i="13" a="1"/>
  <c r="BG223" i="13"/>
  <c r="AL47" i="13"/>
  <c r="Y175" i="13"/>
  <c r="CL28" i="13"/>
  <c r="AG36" i="13"/>
  <c r="BO140" i="13"/>
  <c r="AM167" i="13"/>
  <c r="BE220" i="13"/>
  <c r="W68" i="13"/>
  <c r="AF18" i="13"/>
  <c r="AE168" i="13"/>
  <c r="AV98" i="13"/>
  <c r="AF45" i="13"/>
  <c r="BT25" i="13"/>
  <c r="P115" i="13"/>
  <c r="W96" i="13"/>
  <c r="F159" i="13" a="1"/>
  <c r="BW31" i="13"/>
  <c r="CL221" i="13"/>
  <c r="P216" i="13"/>
  <c r="BF152" i="13"/>
  <c r="BE179" i="13"/>
  <c r="AI138" i="13"/>
  <c r="W191" i="13"/>
  <c r="AA209" i="13"/>
  <c r="BZ41" i="13"/>
  <c r="S157" i="13"/>
  <c r="Z92" i="13"/>
  <c r="BM70" i="13"/>
  <c r="CC141" i="13"/>
  <c r="G200" i="13" a="1"/>
  <c r="V86" i="13"/>
  <c r="AN79" i="13"/>
  <c r="E138" i="13" a="1"/>
  <c r="D126" i="13" a="1"/>
  <c r="BZ87" i="13"/>
  <c r="AK83" i="13"/>
  <c r="G155" i="13" a="1"/>
  <c r="N78" i="13"/>
  <c r="F141" i="13" a="1"/>
  <c r="AC46" i="13"/>
  <c r="AI131" i="13"/>
  <c r="Y124" i="13"/>
  <c r="CE77" i="13"/>
  <c r="G176" i="13" a="1"/>
  <c r="AG208" i="13"/>
  <c r="BJ112" i="13"/>
  <c r="CD195" i="13"/>
  <c r="AF82" i="13"/>
  <c r="AG116" i="13"/>
  <c r="BI206" i="13"/>
  <c r="X186" i="13"/>
  <c r="CD223" i="13"/>
  <c r="AK194" i="13"/>
  <c r="AZ210" i="13"/>
  <c r="BK105" i="13"/>
  <c r="W206" i="13"/>
  <c r="BU184" i="13"/>
  <c r="AJ223" i="13"/>
  <c r="CM149" i="13"/>
  <c r="AF102" i="13"/>
  <c r="G65" i="13" a="1"/>
  <c r="CG31" i="13"/>
  <c r="BM201" i="13"/>
  <c r="AZ181" i="13"/>
  <c r="BL24" i="13"/>
  <c r="AJ194" i="13"/>
  <c r="BA16" i="13"/>
  <c r="BK86" i="13"/>
  <c r="CM156" i="13"/>
  <c r="BG113" i="13"/>
  <c r="X159" i="13"/>
  <c r="AP48" i="13"/>
  <c r="U231" i="13"/>
  <c r="Y122" i="13"/>
  <c r="CM172" i="13"/>
  <c r="AA120" i="13"/>
  <c r="BB51" i="13"/>
  <c r="CJ76" i="13"/>
  <c r="W133" i="13"/>
  <c r="AS48" i="13"/>
  <c r="N207" i="13"/>
  <c r="AO120" i="13"/>
  <c r="CF191" i="13"/>
  <c r="AQ79" i="13"/>
  <c r="N196" i="13"/>
  <c r="L17" i="13" a="1"/>
  <c r="CI130" i="13"/>
  <c r="CK148" i="13"/>
  <c r="N37" i="13"/>
  <c r="BI17" i="13"/>
  <c r="E26" i="13" a="1"/>
  <c r="BL91" i="13"/>
  <c r="BR125" i="13"/>
  <c r="AJ34" i="13"/>
  <c r="T168" i="13"/>
  <c r="BH211" i="13"/>
  <c r="AI44" i="13"/>
  <c r="BU154" i="13"/>
  <c r="CM104" i="13"/>
  <c r="Q117" i="13"/>
  <c r="AI213" i="13"/>
  <c r="AF84" i="13"/>
  <c r="AA201" i="13"/>
  <c r="AV197" i="13"/>
  <c r="BV131" i="13"/>
  <c r="AA110" i="13"/>
  <c r="AK154" i="13"/>
  <c r="CD177" i="13"/>
  <c r="W123" i="13"/>
  <c r="P20" i="13"/>
  <c r="AB98" i="13"/>
  <c r="AC103" i="13"/>
  <c r="BC180" i="13"/>
  <c r="CB44" i="13"/>
  <c r="BN188" i="13"/>
  <c r="BL73" i="13"/>
  <c r="CH188" i="13"/>
  <c r="Q26" i="13"/>
  <c r="G166" i="13" a="1"/>
  <c r="AG148" i="13"/>
  <c r="AM59" i="13"/>
  <c r="AA208" i="13"/>
  <c r="Q126" i="13"/>
  <c r="D139" i="13" a="1"/>
  <c r="AA154" i="13"/>
  <c r="BE127" i="13"/>
  <c r="G81" i="13" a="1"/>
  <c r="Y132" i="13"/>
  <c r="BP159" i="13"/>
  <c r="AE15" i="13"/>
  <c r="CI162" i="13"/>
  <c r="AA20" i="13"/>
  <c r="BR134" i="13"/>
  <c r="BY158" i="13"/>
  <c r="BR53" i="13"/>
  <c r="BX43" i="13"/>
  <c r="BG209" i="13"/>
  <c r="AI52" i="13"/>
  <c r="AD227" i="13"/>
  <c r="AS8" i="13"/>
  <c r="BR231" i="13"/>
  <c r="H19" i="13" a="1"/>
  <c r="Z16" i="13"/>
  <c r="AC79" i="13"/>
  <c r="AY7" i="13"/>
  <c r="BW227" i="13"/>
  <c r="AD40" i="13"/>
  <c r="O83" i="13"/>
  <c r="AR208" i="13"/>
  <c r="L205" i="13" a="1"/>
  <c r="BO161" i="13"/>
  <c r="CL192" i="13"/>
  <c r="AT158" i="13"/>
  <c r="D200" i="13" a="1"/>
  <c r="AK122" i="13"/>
  <c r="BE27" i="13"/>
  <c r="AT219" i="13"/>
  <c r="AB153" i="13"/>
  <c r="R201" i="13"/>
  <c r="CM139" i="13"/>
  <c r="AC30" i="13"/>
  <c r="AY214" i="13"/>
  <c r="D83" i="13" a="1"/>
  <c r="J178" i="13" a="1"/>
  <c r="AL24" i="13"/>
  <c r="AF144" i="13"/>
  <c r="Z83" i="13"/>
  <c r="CG180" i="13"/>
  <c r="AG188" i="13"/>
  <c r="AL109" i="13"/>
  <c r="AE53" i="13"/>
  <c r="AX213" i="13"/>
  <c r="F138" i="13" a="1"/>
  <c r="BW105" i="13"/>
  <c r="BM181" i="13"/>
  <c r="AG65" i="13"/>
  <c r="T91" i="13"/>
  <c r="BG165" i="13"/>
  <c r="K221" i="13" a="1"/>
  <c r="D53" i="13" a="1"/>
  <c r="F36" i="13" a="1"/>
  <c r="AJ218" i="13"/>
  <c r="BF48" i="13"/>
  <c r="AN145" i="13"/>
  <c r="N212" i="13"/>
  <c r="AG50" i="13"/>
  <c r="I49" i="13" a="1"/>
  <c r="BV117" i="13"/>
  <c r="V118" i="13"/>
  <c r="BH68" i="13"/>
  <c r="AA210" i="13"/>
  <c r="D186" i="13" a="1"/>
  <c r="CE190" i="13"/>
  <c r="G57" i="13" a="1"/>
  <c r="G134" i="13" a="1"/>
  <c r="AM209" i="13"/>
  <c r="Y58" i="13"/>
  <c r="Q165" i="13"/>
  <c r="F103" i="13" a="1"/>
  <c r="BT175" i="13"/>
  <c r="CD141" i="13"/>
  <c r="P84" i="13"/>
  <c r="R15" i="13"/>
  <c r="AX90" i="13"/>
  <c r="CG90" i="13"/>
  <c r="Q157" i="13"/>
  <c r="AF175" i="13"/>
  <c r="F64" i="13" a="1"/>
  <c r="AD210" i="13"/>
  <c r="Z165" i="13"/>
  <c r="CL88" i="13"/>
  <c r="CK172" i="13"/>
  <c r="CG127" i="13"/>
  <c r="H104" i="13" a="1"/>
  <c r="M42" i="13" a="1"/>
  <c r="AS207" i="13"/>
  <c r="BM194" i="13"/>
  <c r="AK225" i="13"/>
  <c r="BK165" i="13"/>
  <c r="AW73" i="13"/>
  <c r="AH187" i="13"/>
  <c r="E48" i="13" a="1"/>
  <c r="AR225" i="13"/>
  <c r="BI173" i="13"/>
  <c r="AZ127" i="13"/>
  <c r="K73" i="13" a="1"/>
  <c r="G22" i="13" a="1"/>
  <c r="H12" i="13" a="1"/>
  <c r="AE126" i="13"/>
  <c r="CG227" i="13"/>
  <c r="AK15" i="13"/>
  <c r="AA212" i="13"/>
  <c r="AD48" i="13"/>
  <c r="AR230" i="13"/>
  <c r="AX58" i="13"/>
  <c r="AC10" i="13"/>
  <c r="AP26" i="13"/>
  <c r="CK208" i="13"/>
  <c r="AU38" i="13"/>
  <c r="BN160" i="13"/>
  <c r="V99" i="13"/>
  <c r="H95" i="13" a="1"/>
  <c r="P198" i="13"/>
  <c r="BL64" i="13"/>
  <c r="BL109" i="13"/>
  <c r="BV67" i="13"/>
  <c r="P46" i="13"/>
  <c r="S130" i="13"/>
  <c r="AL10" i="13"/>
  <c r="BQ181" i="13"/>
  <c r="AD161" i="13"/>
  <c r="AD144" i="13"/>
  <c r="AM224" i="13"/>
  <c r="J44" i="13" a="1"/>
  <c r="AZ32" i="13"/>
  <c r="BP12" i="13"/>
  <c r="N184" i="13"/>
  <c r="CE182" i="13"/>
  <c r="CC144" i="13"/>
  <c r="AE18" i="13"/>
  <c r="I6" i="13" a="1"/>
  <c r="AI134" i="13"/>
  <c r="CL39" i="13"/>
  <c r="G121" i="13" a="1"/>
  <c r="N148" i="13"/>
  <c r="CM53" i="13"/>
  <c r="BJ213" i="13"/>
  <c r="O139" i="13"/>
  <c r="BR166" i="13"/>
  <c r="AZ7" i="13"/>
  <c r="V182" i="13"/>
  <c r="AK16" i="13"/>
  <c r="BZ203" i="13"/>
  <c r="BD166" i="13"/>
  <c r="Y216" i="13"/>
  <c r="Q40" i="13"/>
  <c r="BD218" i="13"/>
  <c r="AH164" i="13"/>
  <c r="AH147" i="13"/>
  <c r="H106" i="13" a="1"/>
  <c r="AA89" i="13"/>
  <c r="AG81" i="13"/>
  <c r="AR8" i="13"/>
  <c r="BV144" i="13"/>
  <c r="T115" i="13"/>
  <c r="AN190" i="13"/>
  <c r="O41" i="13"/>
  <c r="CL53" i="13"/>
  <c r="AQ191" i="13"/>
  <c r="AC148" i="13"/>
  <c r="AA18" i="13"/>
  <c r="CI160" i="13"/>
  <c r="S65" i="13"/>
  <c r="BV174" i="13"/>
  <c r="AH141" i="13"/>
  <c r="CM100" i="13"/>
  <c r="K128" i="13" a="1"/>
  <c r="AS65" i="13"/>
  <c r="E5" i="13" a="1"/>
  <c r="D93" i="13" a="1"/>
  <c r="P15" i="13"/>
  <c r="AJ12" i="13"/>
  <c r="AM32" i="13"/>
  <c r="BV167" i="13"/>
  <c r="BO6" i="13"/>
  <c r="V156" i="13"/>
  <c r="CH159" i="13"/>
  <c r="BY21" i="13"/>
  <c r="BM218" i="13"/>
  <c r="AI161" i="13"/>
  <c r="Y114" i="13"/>
  <c r="W60" i="13"/>
  <c r="BU80" i="13"/>
  <c r="CI63" i="13"/>
  <c r="AC220" i="13"/>
  <c r="Q44" i="13"/>
  <c r="BS136" i="13"/>
  <c r="E55" i="13" a="1"/>
  <c r="BV89" i="13"/>
  <c r="AL133" i="13"/>
  <c r="N26" i="13"/>
  <c r="AI67" i="13"/>
  <c r="AI200" i="13"/>
  <c r="AG199" i="13"/>
  <c r="AX46" i="13"/>
  <c r="AK150" i="13"/>
  <c r="W86" i="13"/>
  <c r="BW16" i="13"/>
  <c r="M169" i="13" a="1"/>
  <c r="CH197" i="13"/>
  <c r="BA174" i="13"/>
  <c r="CE41" i="13"/>
  <c r="BL177" i="13"/>
  <c r="AI172" i="13"/>
  <c r="CE99" i="13"/>
  <c r="M100" i="13" a="1"/>
  <c r="BS185" i="13"/>
  <c r="CG139" i="13"/>
  <c r="E65" i="13" a="1"/>
  <c r="D31" i="13" a="1"/>
  <c r="S13" i="13"/>
  <c r="R72" i="13"/>
  <c r="BX168" i="13"/>
  <c r="AB165" i="13"/>
  <c r="N55" i="13"/>
  <c r="CH132" i="13"/>
  <c r="T63" i="13"/>
  <c r="H173" i="13" a="1"/>
  <c r="AB88" i="13"/>
  <c r="BU178" i="13"/>
  <c r="X168" i="13"/>
  <c r="Q167" i="13"/>
  <c r="BR182" i="13"/>
  <c r="CK200" i="13"/>
  <c r="BZ81" i="13"/>
  <c r="F136" i="13" a="1"/>
  <c r="AY25" i="13"/>
  <c r="K112" i="13" a="1"/>
  <c r="J191" i="13" a="1"/>
  <c r="AT227" i="13"/>
  <c r="P211" i="13"/>
  <c r="Q17" i="13"/>
  <c r="AB166" i="13"/>
  <c r="L105" i="13" a="1"/>
  <c r="AN93" i="13"/>
  <c r="AL117" i="13"/>
  <c r="W149" i="13"/>
  <c r="BT80" i="13"/>
  <c r="CA167" i="13"/>
  <c r="L224" i="13" a="1"/>
  <c r="J214" i="13" a="1"/>
  <c r="AO132" i="13"/>
  <c r="CI158" i="13"/>
  <c r="F190" i="13" a="1"/>
  <c r="AP219" i="13"/>
  <c r="BZ123" i="13"/>
  <c r="AC109" i="13"/>
  <c r="AX224" i="13"/>
  <c r="R129" i="13"/>
  <c r="T209" i="13"/>
  <c r="BB160" i="13"/>
  <c r="BA59" i="13"/>
  <c r="BX204" i="13"/>
  <c r="AT92" i="13"/>
  <c r="M126" i="13" a="1"/>
  <c r="AW57" i="13"/>
  <c r="L148" i="13" a="1"/>
  <c r="BD78" i="13"/>
  <c r="G213" i="13" a="1"/>
  <c r="AK27" i="13"/>
  <c r="P70" i="13"/>
  <c r="CL18" i="13"/>
  <c r="CD222" i="13"/>
  <c r="AG52" i="13"/>
  <c r="AD78" i="13"/>
  <c r="BG137" i="13"/>
  <c r="BG135" i="13"/>
  <c r="BN102" i="13"/>
  <c r="AM122" i="13"/>
  <c r="AN80" i="13"/>
  <c r="BU219" i="13"/>
  <c r="P228" i="13"/>
  <c r="AI69" i="13"/>
  <c r="AL51" i="13"/>
  <c r="CE86" i="13"/>
  <c r="BA190" i="13"/>
  <c r="F160" i="13" a="1"/>
  <c r="AZ119" i="13"/>
  <c r="AW111" i="13"/>
  <c r="BO37" i="13"/>
  <c r="AF109" i="13"/>
  <c r="AR203" i="13"/>
  <c r="I87" i="13" a="1"/>
  <c r="BH25" i="13"/>
  <c r="G10" i="13" a="1"/>
  <c r="AY47" i="13"/>
  <c r="K44" i="13" a="1"/>
  <c r="BN203" i="13"/>
  <c r="CH160" i="13"/>
  <c r="I37" i="13" a="1"/>
  <c r="AN125" i="13"/>
  <c r="AC70" i="13"/>
  <c r="BS104" i="13"/>
  <c r="AY208" i="13"/>
  <c r="AB54" i="13"/>
  <c r="BG52" i="13"/>
  <c r="CC106" i="13"/>
  <c r="CI23" i="13"/>
  <c r="BV59" i="13"/>
  <c r="CG166" i="13"/>
  <c r="G23" i="13" a="1"/>
  <c r="D33" i="13" a="1"/>
  <c r="M82" i="13" a="1"/>
  <c r="AD6" i="13"/>
  <c r="CA231" i="13"/>
  <c r="V171" i="13"/>
  <c r="N143" i="13"/>
  <c r="R76" i="13"/>
  <c r="BM164" i="13"/>
  <c r="BW29" i="13"/>
  <c r="CM10" i="13"/>
  <c r="BN141" i="13"/>
  <c r="BA31" i="13"/>
  <c r="M163" i="13" a="1"/>
  <c r="AL94" i="13"/>
  <c r="AZ92" i="13"/>
  <c r="AU96" i="13"/>
  <c r="BY215" i="13"/>
  <c r="AW221" i="13"/>
  <c r="AA34" i="13"/>
  <c r="D209" i="13" a="1"/>
  <c r="P107" i="13"/>
  <c r="V77" i="13"/>
  <c r="BZ187" i="13"/>
  <c r="AE195" i="13"/>
  <c r="AB128" i="13"/>
  <c r="AE203" i="13"/>
  <c r="BY231" i="13"/>
  <c r="BP221" i="13"/>
  <c r="P55" i="13"/>
  <c r="AC93" i="13"/>
  <c r="I15" i="13" a="1"/>
  <c r="AE186" i="13"/>
  <c r="BU39" i="13"/>
  <c r="AI73" i="13"/>
  <c r="BL32" i="13"/>
  <c r="U121" i="13"/>
  <c r="J6" i="13" a="1"/>
  <c r="BG63" i="13"/>
  <c r="AH163" i="13"/>
  <c r="AW104" i="13"/>
  <c r="AG74" i="13"/>
  <c r="AJ171" i="13"/>
  <c r="BF53" i="13"/>
  <c r="G101" i="13" a="1"/>
  <c r="CA100" i="13"/>
  <c r="N135" i="13"/>
  <c r="CK130" i="13"/>
  <c r="E56" i="13" a="1"/>
  <c r="AP198" i="13"/>
  <c r="P147" i="13"/>
  <c r="M86" i="13" a="1"/>
  <c r="AM15" i="13"/>
  <c r="Z112" i="13"/>
  <c r="Q93" i="13"/>
  <c r="AZ58" i="13"/>
  <c r="AC65" i="13"/>
  <c r="BO187" i="13"/>
  <c r="AA13" i="13"/>
  <c r="BG53" i="13"/>
  <c r="H16" i="13" a="1"/>
  <c r="BA140" i="13"/>
  <c r="M51" i="13" a="1"/>
  <c r="AT188" i="13"/>
  <c r="BZ208" i="13"/>
  <c r="E155" i="13" a="1"/>
  <c r="Z31" i="13"/>
  <c r="N118" i="13"/>
  <c r="BI96" i="13"/>
  <c r="Z72" i="13"/>
  <c r="F202" i="13" a="1"/>
  <c r="BY139" i="13"/>
  <c r="U147" i="13"/>
  <c r="CI28" i="13"/>
  <c r="CH57" i="13"/>
  <c r="BP65" i="13"/>
  <c r="BG56" i="13"/>
  <c r="AL229" i="13"/>
  <c r="BR124" i="13"/>
  <c r="G223" i="13" a="1"/>
  <c r="BS196" i="13"/>
  <c r="AG179" i="13"/>
  <c r="AH127" i="13"/>
  <c r="F9" i="13" a="1"/>
  <c r="G19" i="13" a="1"/>
  <c r="BO110" i="13"/>
  <c r="BR145" i="13"/>
  <c r="BO172" i="13"/>
  <c r="BM11" i="13"/>
  <c r="BL103" i="13"/>
  <c r="J120" i="13" a="1"/>
  <c r="H190" i="13" a="1"/>
  <c r="BL207" i="13"/>
  <c r="R80" i="13"/>
  <c r="AH167" i="13"/>
  <c r="BJ122" i="13"/>
  <c r="BS34" i="13"/>
  <c r="BL184" i="13"/>
  <c r="AJ45" i="13"/>
  <c r="BF158" i="13"/>
  <c r="CD117" i="13"/>
  <c r="AI115" i="13"/>
  <c r="AE113" i="13"/>
  <c r="BV163" i="13"/>
  <c r="BK230" i="13"/>
  <c r="BU147" i="13"/>
  <c r="BY224" i="13"/>
  <c r="S129" i="13"/>
  <c r="AL182" i="13"/>
  <c r="L10" i="13" a="1"/>
  <c r="BU57" i="13"/>
  <c r="AC176" i="13"/>
  <c r="G38" i="13" a="1"/>
  <c r="BF176" i="13"/>
  <c r="BR58" i="13"/>
  <c r="BR185" i="13"/>
  <c r="L69" i="13" a="1"/>
  <c r="T14" i="13"/>
  <c r="K151" i="13" a="1"/>
  <c r="BC19" i="13"/>
  <c r="W75" i="13"/>
  <c r="BK169" i="13"/>
  <c r="CE164" i="13"/>
  <c r="AT9" i="13"/>
  <c r="R116" i="13"/>
  <c r="U141" i="13"/>
  <c r="L122" i="13" a="1"/>
  <c r="BL165" i="13"/>
  <c r="AE108" i="13"/>
  <c r="CG72" i="13"/>
  <c r="AE87" i="13"/>
  <c r="AC215" i="13"/>
  <c r="CJ217" i="13"/>
  <c r="P86" i="13"/>
  <c r="BT187" i="13"/>
  <c r="AW212" i="13"/>
  <c r="Y144" i="13"/>
  <c r="M106" i="13" a="1"/>
  <c r="S120" i="13"/>
  <c r="AG63" i="13"/>
  <c r="P140" i="13"/>
  <c r="BF21" i="13"/>
  <c r="AC73" i="13"/>
  <c r="AC154" i="13"/>
  <c r="G156" i="13" a="1"/>
  <c r="BF41" i="13"/>
  <c r="AA52" i="13"/>
  <c r="BW217" i="13"/>
  <c r="BL199" i="13"/>
  <c r="BP98" i="13"/>
  <c r="AE119" i="13"/>
  <c r="AX187" i="13"/>
  <c r="AY168" i="13"/>
  <c r="X40" i="13"/>
  <c r="BL185" i="13"/>
  <c r="CB38" i="13"/>
  <c r="P73" i="13"/>
  <c r="BD12" i="13"/>
  <c r="BD33" i="13"/>
  <c r="M81" i="13" a="1"/>
  <c r="I187" i="13" a="1"/>
  <c r="L104" i="13" a="1"/>
  <c r="AA103" i="13"/>
  <c r="AM150" i="13"/>
  <c r="BM227" i="13"/>
  <c r="BU90" i="13"/>
  <c r="BN131" i="13"/>
  <c r="AX102" i="13"/>
  <c r="CC17" i="13"/>
  <c r="H220" i="13" a="1"/>
  <c r="O153" i="13"/>
  <c r="R152" i="13"/>
  <c r="AZ200" i="13"/>
  <c r="CF28" i="13"/>
  <c r="X92" i="13"/>
  <c r="AE54" i="13"/>
  <c r="AR56" i="13"/>
  <c r="F131" i="13" a="1"/>
  <c r="N172" i="13"/>
  <c r="BF5" i="13"/>
  <c r="L173" i="13" a="1"/>
  <c r="BX12" i="13"/>
  <c r="N28" i="13"/>
  <c r="CE140" i="13"/>
  <c r="AK196" i="13"/>
  <c r="T218" i="13"/>
  <c r="E8" i="13" a="1"/>
  <c r="AR99" i="13"/>
  <c r="BC116" i="13"/>
  <c r="F192" i="13" a="1"/>
  <c r="Q96" i="13"/>
  <c r="X129" i="13"/>
  <c r="BX209" i="13"/>
  <c r="BT181" i="13"/>
  <c r="BZ163" i="13"/>
  <c r="AX181" i="13"/>
  <c r="AL5" i="13"/>
  <c r="BS18" i="13"/>
  <c r="CK178" i="13"/>
  <c r="AS70" i="13"/>
  <c r="AE57" i="13"/>
  <c r="Q154" i="13"/>
  <c r="AI223" i="13"/>
  <c r="AB106" i="13"/>
  <c r="BO75" i="13"/>
  <c r="X153" i="13"/>
  <c r="AO77" i="13"/>
  <c r="AC84" i="13"/>
  <c r="BM215" i="13"/>
  <c r="AK131" i="13"/>
  <c r="BH178" i="13"/>
  <c r="R170" i="13"/>
  <c r="BI202" i="13"/>
  <c r="AD93" i="13"/>
  <c r="T49" i="13"/>
  <c r="BC182" i="13"/>
  <c r="J159" i="13" a="1"/>
  <c r="AV109" i="13"/>
  <c r="AC204" i="13"/>
  <c r="CH219" i="13"/>
  <c r="AP61" i="13"/>
  <c r="BY176" i="13"/>
  <c r="CF200" i="13"/>
  <c r="T21" i="13"/>
  <c r="BN29" i="13"/>
  <c r="AU6" i="13"/>
  <c r="V128" i="13"/>
  <c r="E93" i="13" a="1"/>
  <c r="AY53" i="13"/>
  <c r="Y201" i="13"/>
  <c r="R162" i="13"/>
  <c r="AE52" i="13"/>
  <c r="S86" i="13"/>
  <c r="O68" i="13"/>
  <c r="BW110" i="13"/>
  <c r="BS22" i="13"/>
  <c r="AT106" i="13"/>
  <c r="AB44" i="13"/>
  <c r="Q5" i="13"/>
  <c r="BE191" i="13"/>
  <c r="J108" i="13" a="1"/>
  <c r="AH154" i="13"/>
  <c r="BW146" i="13"/>
  <c r="R172" i="13"/>
  <c r="T83" i="13"/>
  <c r="AX152" i="13"/>
  <c r="BV82" i="13"/>
  <c r="CG98" i="13"/>
  <c r="N54" i="13"/>
  <c r="AE19" i="13"/>
  <c r="AA43" i="13"/>
  <c r="BB157" i="13"/>
  <c r="CD152" i="13"/>
  <c r="BU209" i="13"/>
  <c r="S70" i="13"/>
  <c r="BT131" i="13"/>
  <c r="BW140" i="13"/>
  <c r="W231" i="13"/>
  <c r="E150" i="13" a="1"/>
  <c r="AC29" i="13"/>
  <c r="AB38" i="13"/>
  <c r="AS64" i="13"/>
  <c r="BM114" i="13"/>
  <c r="CG48" i="13"/>
  <c r="AS187" i="13"/>
  <c r="E110" i="13" a="1"/>
  <c r="P192" i="13"/>
  <c r="BT213" i="13"/>
  <c r="AK128" i="13"/>
  <c r="O185" i="13"/>
  <c r="Z55" i="13"/>
  <c r="X77" i="13"/>
  <c r="BD211" i="13"/>
  <c r="V84" i="13"/>
  <c r="CJ112" i="13"/>
  <c r="AY62" i="13"/>
  <c r="BX170" i="13"/>
  <c r="AG20" i="13"/>
  <c r="BW212" i="13"/>
  <c r="AJ195" i="13"/>
  <c r="AN216" i="13"/>
  <c r="CD215" i="13"/>
  <c r="R50" i="13"/>
  <c r="AB138" i="13"/>
  <c r="E107" i="13" a="1"/>
  <c r="AF44" i="13"/>
  <c r="CD226" i="13"/>
  <c r="AV88" i="13"/>
  <c r="BQ30" i="13"/>
  <c r="AB216" i="13"/>
  <c r="AW93" i="13"/>
  <c r="J176" i="13" a="1"/>
  <c r="AY209" i="13"/>
  <c r="CC221" i="13"/>
  <c r="AC87" i="13"/>
  <c r="BC44" i="13"/>
  <c r="AX140" i="13"/>
  <c r="CL98" i="13"/>
  <c r="AJ120" i="13"/>
  <c r="CJ209" i="13"/>
  <c r="AD198" i="13"/>
  <c r="BP15" i="13"/>
  <c r="AN151" i="13"/>
  <c r="AN123" i="13"/>
  <c r="AM12" i="13"/>
  <c r="F229" i="13" a="1"/>
  <c r="G102" i="13" a="1"/>
  <c r="BL230" i="13"/>
  <c r="BP66" i="13"/>
  <c r="AB22" i="13"/>
  <c r="R74" i="13"/>
  <c r="CG123" i="13"/>
  <c r="CH84" i="13"/>
  <c r="BX60" i="13"/>
  <c r="G165" i="13" a="1"/>
  <c r="H194" i="13" a="1"/>
  <c r="BW228" i="13"/>
  <c r="W69" i="13"/>
  <c r="AM60" i="13"/>
  <c r="AN209" i="13"/>
  <c r="AK11" i="13"/>
  <c r="BR161" i="13"/>
  <c r="BO105" i="13"/>
  <c r="V89" i="13"/>
  <c r="BZ191" i="13"/>
  <c r="BK217" i="13"/>
  <c r="I105" i="13" a="1"/>
  <c r="AZ80" i="13"/>
  <c r="BM197" i="13"/>
  <c r="K92" i="13" a="1"/>
  <c r="AC144" i="13"/>
  <c r="BJ82" i="13"/>
  <c r="AL7" i="13"/>
  <c r="F84" i="13" a="1"/>
  <c r="AB133" i="13"/>
  <c r="BV145" i="13"/>
  <c r="P114" i="13"/>
  <c r="AH144" i="13"/>
  <c r="BQ167" i="13"/>
  <c r="BL89" i="13"/>
  <c r="AQ115" i="13"/>
  <c r="AT97" i="13"/>
  <c r="G126" i="13" a="1"/>
  <c r="BT218" i="13"/>
  <c r="CA180" i="13"/>
  <c r="E224" i="13" a="1"/>
  <c r="E37" i="13" a="1"/>
  <c r="AQ190" i="13"/>
  <c r="E88" i="13" a="1"/>
  <c r="L154" i="13" a="1"/>
  <c r="X187" i="13"/>
  <c r="CF196" i="13"/>
  <c r="BY107" i="13"/>
  <c r="AA5" i="13"/>
  <c r="I71" i="13" a="1"/>
  <c r="T187" i="13"/>
  <c r="S172" i="13"/>
  <c r="BL41" i="13"/>
  <c r="AY121" i="13"/>
  <c r="BG22" i="13"/>
  <c r="BH204" i="13"/>
  <c r="AT60" i="13"/>
  <c r="CF52" i="13"/>
  <c r="J210" i="13" a="1"/>
  <c r="CF83" i="13"/>
  <c r="AH58" i="13"/>
  <c r="CG136" i="13"/>
  <c r="CG229" i="13"/>
  <c r="BA176" i="13"/>
  <c r="AX199" i="13"/>
  <c r="BS152" i="13"/>
  <c r="AK209" i="13"/>
  <c r="CG214" i="13"/>
  <c r="AE221" i="13"/>
  <c r="R139" i="13"/>
  <c r="BF58" i="13"/>
  <c r="CF64" i="13"/>
  <c r="U217" i="13"/>
  <c r="AI120" i="13"/>
  <c r="U81" i="13"/>
  <c r="BC7" i="13"/>
  <c r="F193" i="13" a="1"/>
  <c r="CB140" i="13"/>
  <c r="BB47" i="13"/>
  <c r="AC7" i="13"/>
  <c r="L103" i="13" a="1"/>
  <c r="P34" i="13"/>
  <c r="AY200" i="13"/>
  <c r="AE22" i="13"/>
  <c r="W37" i="13"/>
  <c r="BS65" i="13"/>
  <c r="N44" i="13"/>
  <c r="AM107" i="13"/>
  <c r="CB176" i="13"/>
  <c r="X112" i="13"/>
  <c r="BL70" i="13"/>
  <c r="Q63" i="13"/>
  <c r="U165" i="13"/>
  <c r="CB166" i="13"/>
  <c r="I131" i="13" a="1"/>
  <c r="P148" i="13"/>
  <c r="CF142" i="13"/>
  <c r="AA41" i="13"/>
  <c r="BX124" i="13"/>
  <c r="CC96" i="13"/>
  <c r="CK65" i="13"/>
  <c r="CE147" i="13"/>
  <c r="BT42" i="13"/>
  <c r="AH69" i="13"/>
  <c r="H97" i="13" a="1"/>
  <c r="V42" i="13"/>
  <c r="P48" i="13"/>
  <c r="H68" i="13" a="1"/>
  <c r="S36" i="13"/>
  <c r="CA153" i="13"/>
  <c r="BI129" i="13"/>
  <c r="S205" i="13"/>
  <c r="BH155" i="13"/>
  <c r="BR35" i="13"/>
  <c r="L227" i="13" a="1"/>
  <c r="AG221" i="13"/>
  <c r="AF77" i="13"/>
  <c r="BJ11" i="13"/>
  <c r="BB180" i="13"/>
  <c r="BV164" i="13"/>
  <c r="AT180" i="13"/>
  <c r="F76" i="13" a="1"/>
  <c r="BQ86" i="13"/>
  <c r="AJ182" i="13"/>
  <c r="D108" i="13" a="1"/>
  <c r="CM227" i="13"/>
  <c r="N63" i="13"/>
  <c r="BA142" i="13"/>
  <c r="N98" i="13"/>
  <c r="AE122" i="13"/>
  <c r="AN75" i="13"/>
  <c r="F8" i="13" a="1"/>
  <c r="N77" i="13"/>
  <c r="BK102" i="13"/>
  <c r="G195" i="13" a="1"/>
  <c r="CA122" i="13"/>
  <c r="S101" i="13"/>
  <c r="CC64" i="13"/>
  <c r="R29" i="13"/>
  <c r="L20" i="13" a="1"/>
  <c r="BS162" i="13"/>
  <c r="AX143" i="13"/>
  <c r="AI146" i="13"/>
  <c r="M152" i="13" a="1"/>
  <c r="H25" i="13" a="1"/>
  <c r="AV172" i="13"/>
  <c r="BF18" i="13"/>
  <c r="CB120" i="13"/>
  <c r="CA171" i="13"/>
  <c r="BU145" i="13"/>
  <c r="O152" i="13"/>
  <c r="O11" i="13"/>
  <c r="AC219" i="13"/>
  <c r="D205" i="13" a="1"/>
  <c r="CB80" i="13"/>
  <c r="AM58" i="13"/>
  <c r="AA101" i="13"/>
  <c r="K105" i="13" a="1"/>
  <c r="CF128" i="13"/>
  <c r="G51" i="13" a="1"/>
  <c r="L94" i="13" a="1"/>
  <c r="AA155" i="13"/>
  <c r="S73" i="13"/>
  <c r="BP223" i="13"/>
  <c r="AE140" i="13"/>
  <c r="BC56" i="13"/>
  <c r="BT60" i="13"/>
  <c r="BD135" i="13"/>
  <c r="AO177" i="13"/>
  <c r="AF150" i="13"/>
  <c r="O121" i="13"/>
  <c r="G17" i="13" a="1"/>
  <c r="AU202" i="13"/>
  <c r="CG112" i="13"/>
  <c r="BQ51" i="13"/>
  <c r="BK172" i="13"/>
  <c r="AA92" i="13"/>
  <c r="BE198" i="13"/>
  <c r="AE81" i="13"/>
  <c r="BV128" i="13"/>
  <c r="AM113" i="13"/>
  <c r="CG209" i="13"/>
  <c r="AR18" i="13"/>
  <c r="AB76" i="13"/>
  <c r="I44" i="13" a="1"/>
  <c r="BJ42" i="13"/>
  <c r="H155" i="13" a="1"/>
  <c r="BK50" i="13"/>
  <c r="BL191" i="13"/>
  <c r="CC49" i="13"/>
  <c r="AW98" i="13"/>
  <c r="E102" i="13" a="1"/>
  <c r="J63" i="13" a="1"/>
  <c r="G109" i="13" a="1"/>
  <c r="O184" i="13"/>
  <c r="BS83" i="13"/>
  <c r="AR174" i="13"/>
  <c r="BI100" i="13"/>
  <c r="AL139" i="13"/>
  <c r="P101" i="13"/>
  <c r="X22" i="13"/>
  <c r="AH56" i="13"/>
  <c r="BI185" i="13"/>
  <c r="I16" i="13" a="1"/>
  <c r="AL173" i="13"/>
  <c r="BA90" i="13"/>
  <c r="BE38" i="13"/>
  <c r="AG67" i="13"/>
  <c r="AZ174" i="13"/>
  <c r="R147" i="13"/>
  <c r="D28" i="13" a="1"/>
  <c r="AE217" i="13"/>
  <c r="AE72" i="13"/>
  <c r="F24" i="13" a="1"/>
  <c r="AN50" i="13"/>
  <c r="V116" i="13"/>
  <c r="AM216" i="13"/>
  <c r="AB104" i="13"/>
  <c r="AL193" i="13"/>
  <c r="G139" i="13" a="1"/>
  <c r="BJ101" i="13"/>
  <c r="AY215" i="13"/>
  <c r="I201" i="13" a="1"/>
  <c r="AE218" i="13"/>
  <c r="M217" i="13" a="1"/>
  <c r="T9" i="13"/>
  <c r="CB204" i="13"/>
  <c r="AA143" i="13"/>
  <c r="AF228" i="13"/>
  <c r="AM196" i="13"/>
  <c r="AH21" i="13"/>
  <c r="AA115" i="13"/>
  <c r="R98" i="13"/>
  <c r="BI5" i="13"/>
  <c r="J116" i="13" a="1"/>
  <c r="T111" i="13"/>
  <c r="F162" i="13" a="1"/>
  <c r="CF222" i="13"/>
  <c r="I55" i="13" a="1"/>
  <c r="AG26" i="13"/>
  <c r="BW56" i="13"/>
  <c r="AL134" i="13"/>
  <c r="BI72" i="13"/>
  <c r="BX215" i="13"/>
  <c r="AA168" i="13"/>
  <c r="BB111" i="13"/>
  <c r="CD57" i="13"/>
  <c r="BE189" i="13"/>
  <c r="AJ155" i="13"/>
  <c r="AK226" i="13"/>
  <c r="CE216" i="13"/>
  <c r="CA66" i="13"/>
  <c r="R173" i="13"/>
  <c r="AL227" i="13"/>
  <c r="AG118" i="13"/>
  <c r="Q136" i="13"/>
  <c r="AY137" i="13"/>
  <c r="AD133" i="13"/>
  <c r="V63" i="13"/>
  <c r="W146" i="13"/>
  <c r="W193" i="13"/>
  <c r="BN70" i="13"/>
  <c r="AB140" i="13"/>
  <c r="P139" i="13"/>
  <c r="I116" i="13" a="1"/>
  <c r="BT105" i="13"/>
  <c r="CL14" i="13"/>
  <c r="Z64" i="13"/>
  <c r="Q77" i="13"/>
  <c r="AI217" i="13"/>
  <c r="AK155" i="13"/>
  <c r="H153" i="13" a="1"/>
  <c r="BI181" i="13"/>
  <c r="AC131" i="13"/>
  <c r="D132" i="13" a="1"/>
  <c r="CC90" i="13"/>
  <c r="CM50" i="13"/>
  <c r="V208" i="13"/>
  <c r="BE87" i="13"/>
  <c r="X188" i="13"/>
  <c r="BO183" i="13"/>
  <c r="AT7" i="13"/>
  <c r="I188" i="13" a="1"/>
  <c r="BY88" i="13"/>
  <c r="AM159" i="13"/>
  <c r="M201" i="13" a="1"/>
  <c r="AG41" i="13"/>
  <c r="AU229" i="13"/>
  <c r="BL99" i="13"/>
  <c r="BE63" i="13"/>
  <c r="V28" i="13"/>
  <c r="AE225" i="13"/>
  <c r="CE201" i="13"/>
  <c r="AT170" i="13"/>
  <c r="AP114" i="13"/>
  <c r="BC115" i="13"/>
  <c r="CB197" i="13"/>
  <c r="CG198" i="13"/>
  <c r="AL137" i="13"/>
  <c r="K208" i="13" a="1"/>
  <c r="BP53" i="13"/>
  <c r="AM190" i="13"/>
  <c r="BA209" i="13"/>
  <c r="BG45" i="13"/>
  <c r="BJ65" i="13"/>
  <c r="M85" i="13" a="1"/>
  <c r="K209" i="13" a="1"/>
  <c r="N141" i="13"/>
  <c r="AG43" i="13"/>
  <c r="AC40" i="13"/>
  <c r="AD165" i="13"/>
  <c r="AH122" i="13"/>
  <c r="BB188" i="13"/>
  <c r="G140" i="13" a="1"/>
  <c r="S69" i="13"/>
  <c r="CK159" i="13"/>
  <c r="J130" i="13" a="1"/>
  <c r="U112" i="13"/>
  <c r="V219" i="13"/>
  <c r="BI60" i="13"/>
  <c r="AM170" i="13"/>
  <c r="I29" i="13" a="1"/>
  <c r="AF141" i="13"/>
  <c r="BK164" i="13"/>
  <c r="D196" i="13" a="1"/>
  <c r="N20" i="13"/>
  <c r="BI119" i="13"/>
  <c r="AV155" i="13"/>
  <c r="CD147" i="13"/>
  <c r="AC88" i="13"/>
  <c r="T110" i="13"/>
  <c r="CE160" i="13"/>
  <c r="AZ187" i="13"/>
  <c r="T50" i="13"/>
  <c r="AE143" i="13"/>
  <c r="AF182" i="13"/>
  <c r="CM144" i="13"/>
  <c r="AE102" i="13"/>
  <c r="BY175" i="13"/>
  <c r="AC115" i="13"/>
  <c r="AH95" i="13"/>
  <c r="D125" i="13" a="1"/>
  <c r="V178" i="13"/>
  <c r="AL201" i="13"/>
  <c r="K33" i="13" a="1"/>
  <c r="CK163" i="13"/>
  <c r="AG195" i="13"/>
  <c r="AX5" i="13"/>
  <c r="AK231" i="13"/>
  <c r="AG48" i="13"/>
  <c r="U74" i="13"/>
  <c r="CF22" i="13"/>
  <c r="CL96" i="13"/>
  <c r="W201" i="13"/>
  <c r="E28" i="13" a="1"/>
  <c r="L45" i="13" a="1"/>
  <c r="AE86" i="13"/>
  <c r="AM20" i="13"/>
  <c r="D62" i="13" a="1"/>
  <c r="AN217" i="13"/>
  <c r="G209" i="13" a="1"/>
  <c r="AK23" i="13"/>
  <c r="U195" i="13"/>
  <c r="Y65" i="13"/>
  <c r="BP19" i="13"/>
  <c r="BE35" i="13"/>
  <c r="AT218" i="13"/>
  <c r="AX57" i="13"/>
  <c r="T99" i="13"/>
  <c r="BO171" i="13"/>
  <c r="T33" i="13"/>
  <c r="CF56" i="13"/>
  <c r="M218" i="13" a="1"/>
  <c r="BY18" i="13"/>
  <c r="BO84" i="13"/>
  <c r="I108" i="13" a="1"/>
  <c r="AX176" i="13"/>
  <c r="D215" i="13" a="1"/>
  <c r="BL74" i="13"/>
  <c r="BJ212" i="13"/>
  <c r="AJ205" i="13"/>
  <c r="AB229" i="13"/>
  <c r="O189" i="13"/>
  <c r="L197" i="13" a="1"/>
  <c r="BF83" i="13"/>
  <c r="CF59" i="13"/>
  <c r="BL14" i="13"/>
  <c r="J140" i="13" a="1"/>
  <c r="M11" i="13" a="1"/>
  <c r="AG57" i="13"/>
  <c r="CJ203" i="13"/>
  <c r="BS98" i="13"/>
  <c r="O16" i="13"/>
  <c r="CA123" i="13"/>
  <c r="AN73" i="13"/>
  <c r="H11" i="13" a="1"/>
  <c r="BD219" i="13"/>
  <c r="BC72" i="13"/>
  <c r="AQ201" i="13"/>
  <c r="BQ69" i="13"/>
  <c r="Z189" i="13"/>
  <c r="AB71" i="13"/>
  <c r="BE206" i="13"/>
  <c r="CD204" i="13"/>
  <c r="V154" i="13"/>
  <c r="BY130" i="13"/>
  <c r="L171" i="13" a="1"/>
  <c r="BX153" i="13"/>
  <c r="Z136" i="13"/>
  <c r="P152" i="13"/>
  <c r="E120" i="13" a="1"/>
  <c r="L121" i="13" a="1"/>
  <c r="O131" i="13"/>
  <c r="BQ157" i="13"/>
  <c r="CF53" i="13"/>
  <c r="AC81" i="13"/>
  <c r="AB137" i="13"/>
  <c r="AH28" i="13"/>
  <c r="S181" i="13"/>
  <c r="CE102" i="13"/>
  <c r="BP72" i="13"/>
  <c r="AL141" i="13"/>
  <c r="CL9" i="13"/>
  <c r="AK164" i="13"/>
  <c r="P77" i="13"/>
  <c r="V62" i="13"/>
  <c r="BG9" i="13"/>
  <c r="J225" i="13" a="1"/>
  <c r="L133" i="13" a="1"/>
  <c r="S41" i="13"/>
  <c r="S18" i="13"/>
  <c r="BE229" i="13"/>
  <c r="BJ227" i="13"/>
  <c r="AR21" i="13"/>
  <c r="BR215" i="13"/>
  <c r="BF100" i="13"/>
  <c r="AG175" i="13"/>
  <c r="H205" i="13" a="1"/>
  <c r="CH99" i="13"/>
  <c r="Q178" i="13"/>
  <c r="AR118" i="13"/>
  <c r="AD77" i="13"/>
  <c r="E196" i="13" a="1"/>
  <c r="Y205" i="13"/>
  <c r="N88" i="13"/>
  <c r="AW95" i="13"/>
  <c r="BC198" i="13"/>
  <c r="BP130" i="13"/>
  <c r="K89" i="13" a="1"/>
  <c r="AL187" i="13"/>
  <c r="AU81" i="13"/>
  <c r="BO218" i="13"/>
  <c r="P37" i="13"/>
  <c r="O109" i="13"/>
  <c r="U205" i="13"/>
  <c r="BL133" i="13"/>
  <c r="K170" i="13" a="1"/>
  <c r="N187" i="13"/>
  <c r="O154" i="13"/>
  <c r="AW115" i="13"/>
  <c r="AE170" i="13"/>
  <c r="AB190" i="13"/>
  <c r="CK63" i="13"/>
  <c r="CC107" i="13"/>
  <c r="CD119" i="13"/>
  <c r="AI70" i="13"/>
  <c r="J101" i="13" a="1"/>
  <c r="BT197" i="13"/>
  <c r="AM207" i="13"/>
  <c r="I156" i="13" a="1"/>
  <c r="G125" i="13" a="1"/>
  <c r="V50" i="13"/>
  <c r="BZ69" i="13"/>
  <c r="AB58" i="13"/>
  <c r="AH54" i="13"/>
  <c r="BD155" i="13"/>
  <c r="CK19" i="13"/>
  <c r="N110" i="13"/>
  <c r="T32" i="13"/>
  <c r="AM132" i="13"/>
  <c r="I213" i="13" a="1"/>
  <c r="W162" i="13"/>
  <c r="T224" i="13"/>
  <c r="BH173" i="13"/>
  <c r="AG143" i="13"/>
  <c r="BP188" i="13"/>
  <c r="O130" i="13"/>
  <c r="Y199" i="13"/>
  <c r="T35" i="13"/>
  <c r="CK230" i="13"/>
  <c r="D18" i="13" a="1"/>
  <c r="BD149" i="13"/>
  <c r="BJ7" i="13"/>
  <c r="BG217" i="13"/>
  <c r="AE39" i="13"/>
  <c r="BC204" i="13"/>
  <c r="P156" i="13"/>
  <c r="K117" i="13" a="1"/>
  <c r="R109" i="13"/>
  <c r="BS134" i="13"/>
  <c r="CD158" i="13"/>
  <c r="BY65" i="13"/>
  <c r="BR71" i="13"/>
  <c r="S165" i="13"/>
  <c r="CF158" i="13"/>
  <c r="AM18" i="13"/>
  <c r="AX203" i="13"/>
  <c r="S222" i="13"/>
  <c r="X156" i="13"/>
  <c r="Y47" i="13"/>
  <c r="CB158" i="13"/>
  <c r="CJ20" i="13"/>
  <c r="P121" i="13"/>
  <c r="O74" i="13"/>
  <c r="L11" i="13" a="1"/>
  <c r="H82" i="13" a="1"/>
  <c r="AR129" i="13"/>
  <c r="CK109" i="13"/>
  <c r="I94" i="13" a="1"/>
  <c r="V66" i="13"/>
  <c r="M198" i="13" a="1"/>
  <c r="I106" i="13" a="1"/>
  <c r="BS223" i="13"/>
  <c r="AJ8" i="13"/>
  <c r="AL126" i="13"/>
  <c r="BC106" i="13"/>
  <c r="AS174" i="13"/>
  <c r="H199" i="13" a="1"/>
  <c r="AP167" i="13"/>
  <c r="AK18" i="13"/>
  <c r="BG204" i="13"/>
  <c r="P187" i="13"/>
  <c r="AW205" i="13"/>
  <c r="CL149" i="13"/>
  <c r="Q173" i="13"/>
  <c r="AD5" i="13"/>
  <c r="BQ208" i="13"/>
  <c r="CI76" i="13"/>
  <c r="AO25" i="13"/>
  <c r="CM205" i="13"/>
  <c r="BH91" i="13"/>
  <c r="T24" i="13"/>
  <c r="AK113" i="13"/>
  <c r="BV146" i="13"/>
  <c r="BQ119" i="13"/>
  <c r="BD101" i="13"/>
  <c r="Z133" i="13"/>
  <c r="CM124" i="13"/>
  <c r="AV221" i="13"/>
  <c r="X170" i="13"/>
  <c r="AB62" i="13"/>
  <c r="BV70" i="13"/>
  <c r="CA54" i="13"/>
  <c r="AM84" i="13"/>
  <c r="P89" i="13"/>
  <c r="I126" i="13" a="1"/>
  <c r="W40" i="13"/>
  <c r="BJ208" i="13"/>
  <c r="AI28" i="13"/>
  <c r="AA6" i="13"/>
  <c r="AO50" i="13"/>
  <c r="H91" i="13" a="1"/>
  <c r="M226" i="13" a="1"/>
  <c r="AC126" i="13"/>
  <c r="AC185" i="13"/>
  <c r="X35" i="13"/>
  <c r="BT84" i="13"/>
  <c r="AL195" i="13"/>
  <c r="AB131" i="13"/>
  <c r="AB25" i="13"/>
  <c r="M103" i="13" a="1"/>
  <c r="M50" i="13" a="1"/>
  <c r="AC202" i="13"/>
  <c r="AX205" i="13"/>
  <c r="O175" i="13"/>
  <c r="AN156" i="13"/>
  <c r="H132" i="13" a="1"/>
  <c r="AX133" i="13"/>
  <c r="X27" i="13"/>
  <c r="H100" i="13" a="1"/>
  <c r="BG215" i="13"/>
  <c r="Q200" i="13"/>
  <c r="BA55" i="13"/>
  <c r="BS191" i="13"/>
  <c r="AK81" i="13"/>
  <c r="CM111" i="13"/>
  <c r="AA42" i="13"/>
  <c r="Z130" i="13"/>
  <c r="CA53" i="13"/>
  <c r="BH104" i="13"/>
  <c r="BX222" i="13"/>
  <c r="E78" i="13" a="1"/>
  <c r="AL86" i="13"/>
  <c r="CH135" i="13"/>
  <c r="X49" i="13"/>
  <c r="AH37" i="13"/>
  <c r="BS175" i="13"/>
  <c r="BY47" i="13"/>
  <c r="O211" i="13"/>
  <c r="AL140" i="13"/>
  <c r="BS21" i="13"/>
  <c r="CL105" i="13"/>
  <c r="M153" i="13" a="1"/>
  <c r="BN92" i="13"/>
  <c r="AF7" i="13"/>
  <c r="AD218" i="13"/>
  <c r="R133" i="13"/>
  <c r="K134" i="13" a="1"/>
  <c r="AI21" i="13"/>
  <c r="T89" i="13"/>
  <c r="V187" i="13"/>
  <c r="AB205" i="13"/>
  <c r="BW185" i="13"/>
  <c r="AB34" i="13"/>
  <c r="O182" i="13"/>
  <c r="M88" i="13" a="1"/>
  <c r="Y82" i="13"/>
  <c r="O6" i="13"/>
  <c r="BK182" i="13"/>
  <c r="AR95" i="13"/>
  <c r="BI221" i="13"/>
  <c r="BE156" i="13"/>
  <c r="AF176" i="13"/>
  <c r="CI137" i="13"/>
  <c r="F203" i="13" a="1"/>
  <c r="AK76" i="13"/>
  <c r="H177" i="13" a="1"/>
  <c r="BI153" i="13"/>
  <c r="AD102" i="13"/>
  <c r="BT185" i="13"/>
  <c r="L78" i="13" a="1"/>
  <c r="BI135" i="13"/>
  <c r="CK176" i="13"/>
  <c r="BP227" i="13"/>
  <c r="AV165" i="13"/>
  <c r="H92" i="13" a="1"/>
  <c r="Z210" i="13"/>
  <c r="X171" i="13"/>
  <c r="AF118" i="13"/>
  <c r="N52" i="13"/>
  <c r="E141" i="13" a="1"/>
  <c r="BL106" i="13"/>
  <c r="CF109" i="13"/>
  <c r="AB123" i="13"/>
  <c r="AP168" i="13"/>
  <c r="G204" i="13" a="1"/>
  <c r="BH27" i="13"/>
  <c r="H78" i="13" a="1"/>
  <c r="CJ129" i="13"/>
  <c r="Q230" i="13"/>
  <c r="CF181" i="13"/>
  <c r="BN221" i="13"/>
  <c r="F167" i="13" a="1"/>
  <c r="BD196" i="13"/>
  <c r="AF136" i="13"/>
  <c r="D144" i="13" a="1"/>
  <c r="BA12" i="13"/>
  <c r="S92" i="13"/>
  <c r="BI38" i="13"/>
  <c r="N24" i="13"/>
  <c r="U184" i="13"/>
  <c r="AK141" i="13"/>
  <c r="M60" i="13" a="1"/>
  <c r="CH39" i="13"/>
  <c r="L59" i="13" a="1"/>
  <c r="CG68" i="13"/>
  <c r="BB102" i="13"/>
  <c r="Q36" i="13"/>
  <c r="AB84" i="13"/>
  <c r="CA183" i="13"/>
  <c r="S22" i="13"/>
  <c r="G5" i="13" a="1"/>
  <c r="AJ49" i="13"/>
  <c r="AL121" i="13"/>
  <c r="T160" i="13"/>
  <c r="Z127" i="13"/>
  <c r="N180" i="13"/>
  <c r="CA185" i="13"/>
  <c r="AV110" i="13"/>
  <c r="AT83" i="13"/>
  <c r="AT61" i="13"/>
  <c r="BG138" i="13"/>
  <c r="CE117" i="13"/>
  <c r="L13" i="13" a="1"/>
  <c r="BO162" i="13"/>
  <c r="AH230" i="13"/>
  <c r="S167" i="13"/>
  <c r="I54" i="13" a="1"/>
  <c r="BX142" i="13"/>
  <c r="BT95" i="13"/>
  <c r="V199" i="13"/>
  <c r="AK174" i="13"/>
  <c r="BH186" i="13"/>
  <c r="N122" i="13"/>
  <c r="AB111" i="13"/>
  <c r="CJ134" i="13"/>
  <c r="BH142" i="13"/>
  <c r="O193" i="13"/>
  <c r="AP89" i="13"/>
  <c r="BX200" i="13"/>
  <c r="AU18" i="13"/>
  <c r="CH38" i="13"/>
  <c r="AB36" i="13"/>
  <c r="Z173" i="13"/>
  <c r="K60" i="13" a="1"/>
  <c r="AB217" i="13"/>
  <c r="AP209" i="13"/>
  <c r="AO94" i="13"/>
  <c r="CD96" i="13"/>
  <c r="BB110" i="13"/>
  <c r="BH210" i="13"/>
  <c r="BX7" i="13"/>
  <c r="AC114" i="13"/>
  <c r="BP119" i="13"/>
  <c r="AK60" i="13"/>
  <c r="X146" i="13"/>
  <c r="O97" i="13"/>
  <c r="AF225" i="13"/>
  <c r="O209" i="13"/>
  <c r="V146" i="13"/>
  <c r="AL147" i="13"/>
  <c r="CC59" i="13"/>
  <c r="AZ106" i="13"/>
  <c r="J14" i="13" a="1"/>
  <c r="I58" i="13" a="1"/>
  <c r="O171" i="13"/>
  <c r="AI170" i="13"/>
  <c r="T185" i="13"/>
  <c r="BC90" i="13"/>
  <c r="BV214" i="13"/>
  <c r="AL167" i="13"/>
  <c r="AY131" i="13"/>
  <c r="E15" i="13" a="1"/>
  <c r="CF43" i="13"/>
  <c r="AG220" i="13"/>
  <c r="J26" i="13" a="1"/>
  <c r="CF11" i="13"/>
  <c r="AX210" i="13"/>
  <c r="BD105" i="13"/>
  <c r="BM129" i="13"/>
  <c r="BI62" i="13"/>
  <c r="AU56" i="13"/>
  <c r="V160" i="13"/>
  <c r="CD90" i="13"/>
  <c r="N115" i="13"/>
  <c r="L165" i="13" a="1"/>
  <c r="AX97" i="13"/>
  <c r="AB82" i="13"/>
  <c r="I229" i="13" a="1"/>
  <c r="T140" i="13"/>
  <c r="G46" i="13" a="1"/>
  <c r="BI169" i="13"/>
  <c r="AX49" i="13"/>
  <c r="AJ133" i="13"/>
  <c r="BP201" i="13"/>
  <c r="AC133" i="13"/>
  <c r="E42" i="13" a="1"/>
  <c r="BB207" i="13"/>
  <c r="T97" i="13"/>
  <c r="J150" i="13" a="1"/>
  <c r="AS39" i="13"/>
  <c r="Q171" i="13"/>
  <c r="CK39" i="13"/>
  <c r="AQ212" i="13"/>
  <c r="D149" i="13" a="1"/>
  <c r="AT45" i="13"/>
  <c r="AO137" i="13"/>
  <c r="R195" i="13"/>
  <c r="P227" i="13"/>
  <c r="AL199" i="13"/>
  <c r="BD114" i="13"/>
  <c r="BM178" i="13"/>
  <c r="U6" i="13"/>
  <c r="P44" i="13"/>
  <c r="CA48" i="13"/>
  <c r="J10" i="13" a="1"/>
  <c r="AG211" i="13"/>
  <c r="CF86" i="13"/>
  <c r="I217" i="13" a="1"/>
  <c r="AI128" i="13"/>
  <c r="AF137" i="13"/>
  <c r="AF96" i="13"/>
  <c r="AH35" i="13"/>
  <c r="AQ120" i="13"/>
  <c r="H161" i="13" a="1"/>
  <c r="V91" i="13"/>
  <c r="D224" i="13" a="1"/>
  <c r="CF215" i="13"/>
  <c r="BL134" i="13"/>
  <c r="CF89" i="13"/>
  <c r="T142" i="13"/>
  <c r="E57" i="13" a="1"/>
  <c r="BT188" i="13"/>
  <c r="Q186" i="13"/>
  <c r="E173" i="13" a="1"/>
  <c r="AM203" i="13"/>
  <c r="S64" i="13"/>
  <c r="CF208" i="13"/>
  <c r="BB22" i="13"/>
  <c r="BE108" i="13"/>
  <c r="AN17" i="13"/>
  <c r="CG50" i="13"/>
  <c r="BF153" i="13"/>
  <c r="CD5" i="13"/>
  <c r="W210" i="13"/>
  <c r="N81" i="13"/>
  <c r="AJ172" i="13"/>
  <c r="L26" i="13" a="1"/>
  <c r="CL75" i="13"/>
  <c r="BS218" i="13"/>
  <c r="BN220" i="13"/>
  <c r="AM166" i="13"/>
  <c r="D116" i="13" a="1"/>
  <c r="BA208" i="13"/>
  <c r="O200" i="13"/>
  <c r="BZ174" i="13"/>
  <c r="BM98" i="13"/>
  <c r="Y115" i="13"/>
  <c r="BI151" i="13"/>
  <c r="AG196" i="13"/>
  <c r="BI190" i="13"/>
  <c r="AD186" i="13"/>
  <c r="AH199" i="13"/>
  <c r="J106" i="13" a="1"/>
  <c r="CB229" i="13"/>
  <c r="U134" i="13"/>
  <c r="AF142" i="13"/>
  <c r="N166" i="13"/>
  <c r="AN179" i="13"/>
  <c r="BD152" i="13"/>
  <c r="BR154" i="13"/>
  <c r="BZ52" i="13"/>
  <c r="AF101" i="13"/>
  <c r="H47" i="13" a="1"/>
  <c r="BD111" i="13"/>
  <c r="BD203" i="13"/>
  <c r="BI12" i="13"/>
  <c r="BG154" i="13"/>
  <c r="AP13" i="13"/>
  <c r="O98" i="13"/>
  <c r="BL58" i="13"/>
  <c r="AI47" i="13"/>
  <c r="CI192" i="13"/>
  <c r="X206" i="13"/>
  <c r="U216" i="13"/>
  <c r="AV226" i="13"/>
  <c r="S110" i="13"/>
  <c r="V75" i="13"/>
  <c r="O71" i="13"/>
  <c r="Q215" i="13"/>
  <c r="M182" i="13" a="1"/>
  <c r="AG89" i="13"/>
  <c r="CA201" i="13"/>
  <c r="AE185" i="13"/>
  <c r="X25" i="13"/>
  <c r="AB152" i="13"/>
  <c r="W113" i="13"/>
  <c r="U93" i="13"/>
  <c r="D216" i="13" a="1"/>
  <c r="AT178" i="13"/>
  <c r="W35" i="13"/>
  <c r="AV162" i="13"/>
  <c r="AJ216" i="13"/>
  <c r="AH7" i="13"/>
  <c r="Y215" i="13"/>
  <c r="BL54" i="13"/>
  <c r="S179" i="13"/>
  <c r="BP158" i="13"/>
  <c r="AL188" i="13"/>
  <c r="BU44" i="13"/>
  <c r="BI228" i="13"/>
  <c r="O149" i="13"/>
  <c r="BS210" i="13"/>
  <c r="U139" i="13"/>
  <c r="BH198" i="13"/>
  <c r="CG143" i="13"/>
  <c r="AN127" i="13"/>
  <c r="BW127" i="13"/>
  <c r="BP184" i="13"/>
  <c r="CJ34" i="13"/>
  <c r="AT63" i="13"/>
  <c r="F115" i="13" a="1"/>
  <c r="AL78" i="13"/>
  <c r="F123" i="13" a="1"/>
  <c r="BG219" i="13"/>
  <c r="Q129" i="13"/>
  <c r="G227" i="13" a="1"/>
  <c r="AB185" i="13"/>
  <c r="AV225" i="13"/>
  <c r="CB18" i="13"/>
  <c r="BU81" i="13"/>
  <c r="BY66" i="13"/>
  <c r="CG137" i="13"/>
  <c r="AD145" i="13"/>
  <c r="E125" i="13" a="1"/>
  <c r="AX18" i="13"/>
  <c r="BO62" i="13"/>
  <c r="N150" i="13"/>
  <c r="BW196" i="13"/>
  <c r="CF201" i="13"/>
  <c r="D27" i="13" a="1"/>
  <c r="CJ111" i="13"/>
  <c r="I199" i="13" a="1"/>
  <c r="BA106" i="13"/>
  <c r="X99" i="13"/>
  <c r="AF220" i="13"/>
  <c r="CJ202" i="13"/>
  <c r="L58" i="13" a="1"/>
  <c r="T230" i="13"/>
  <c r="J228" i="13" a="1"/>
  <c r="BB136" i="13"/>
  <c r="CA203" i="13"/>
  <c r="BT182" i="13"/>
  <c r="I35" i="13" a="1"/>
  <c r="AR182" i="13"/>
  <c r="BM183" i="13"/>
  <c r="AE163" i="13"/>
  <c r="AK198" i="13"/>
  <c r="AV211" i="13"/>
  <c r="U29" i="13"/>
  <c r="BN193" i="13"/>
  <c r="BD71" i="13"/>
  <c r="BV193" i="13"/>
  <c r="BR61" i="13"/>
  <c r="N68" i="13"/>
  <c r="BY144" i="13"/>
  <c r="CF206" i="13"/>
  <c r="BM186" i="13"/>
  <c r="BX214" i="13"/>
  <c r="AE105" i="13"/>
  <c r="AK108" i="13"/>
  <c r="CK120" i="13"/>
  <c r="BL61" i="13"/>
  <c r="BX82" i="13"/>
  <c r="BZ74" i="13"/>
  <c r="E95" i="13" a="1"/>
  <c r="Q204" i="13"/>
  <c r="W100" i="13"/>
  <c r="BJ218" i="13"/>
  <c r="BH153" i="13"/>
  <c r="AK51" i="13"/>
  <c r="BB212" i="13"/>
  <c r="V40" i="13"/>
  <c r="E165" i="13" a="1"/>
  <c r="AZ138" i="13"/>
  <c r="AY170" i="13"/>
  <c r="AR198" i="13"/>
  <c r="BF157" i="13"/>
  <c r="AD223" i="13"/>
  <c r="AH51" i="13"/>
  <c r="AF10" i="13"/>
  <c r="AX189" i="13"/>
  <c r="T64" i="13"/>
  <c r="CM16" i="13"/>
  <c r="AW152" i="13"/>
  <c r="Q76" i="13"/>
  <c r="AH77" i="13"/>
  <c r="S103" i="13"/>
  <c r="BA113" i="13"/>
  <c r="BZ66" i="13"/>
  <c r="P161" i="13"/>
  <c r="AE110" i="13"/>
  <c r="X30" i="13"/>
  <c r="AK87" i="13"/>
  <c r="BY43" i="13"/>
  <c r="AA137" i="13"/>
  <c r="X203" i="13"/>
  <c r="BV97" i="13"/>
  <c r="Y159" i="13"/>
  <c r="D230" i="13" a="1"/>
  <c r="G220" i="13" a="1"/>
  <c r="AJ196" i="13"/>
  <c r="BS149" i="13"/>
  <c r="L134" i="13" a="1"/>
  <c r="M43" i="13" a="1"/>
  <c r="R81" i="13"/>
  <c r="AF51" i="13"/>
  <c r="CI195" i="13"/>
  <c r="AC179" i="13"/>
  <c r="AI228" i="13"/>
  <c r="K47" i="13" a="1"/>
  <c r="CK54" i="13"/>
  <c r="H171" i="13" a="1"/>
  <c r="Y161" i="13"/>
  <c r="AA166" i="13"/>
  <c r="F177" i="13" a="1"/>
  <c r="BF113" i="13"/>
  <c r="D110" i="13" a="1"/>
  <c r="AR139" i="13"/>
  <c r="AA187" i="13"/>
  <c r="AN153" i="13"/>
  <c r="W22" i="13"/>
  <c r="M38" i="13" a="1"/>
  <c r="AK91" i="13"/>
  <c r="AX47" i="13"/>
  <c r="BS200" i="13"/>
  <c r="BR199" i="13"/>
  <c r="CF75" i="13"/>
  <c r="AU144" i="13"/>
  <c r="BY118" i="13"/>
  <c r="CH103" i="13"/>
  <c r="BF101" i="13"/>
  <c r="AF11" i="13"/>
  <c r="BT215" i="13"/>
  <c r="X47" i="13"/>
  <c r="AA90" i="13"/>
  <c r="D115" i="13" a="1"/>
  <c r="X191" i="13"/>
  <c r="AN148" i="13"/>
  <c r="N92" i="13"/>
  <c r="AG130" i="13"/>
  <c r="BH111" i="13"/>
  <c r="BX74" i="13"/>
  <c r="BY111" i="13"/>
  <c r="BB164" i="13"/>
  <c r="BK216" i="13"/>
  <c r="AD100" i="13"/>
  <c r="AM188" i="13"/>
  <c r="BX54" i="13"/>
  <c r="AE220" i="13"/>
  <c r="AI15" i="13"/>
  <c r="AU143" i="13"/>
  <c r="Y112" i="13"/>
  <c r="AI88" i="13"/>
  <c r="F56" i="13" a="1"/>
  <c r="CF197" i="13"/>
  <c r="V169" i="13"/>
  <c r="W143" i="13"/>
  <c r="J68" i="13" a="1"/>
  <c r="R106" i="13"/>
  <c r="AD61" i="13"/>
  <c r="AN200" i="13"/>
  <c r="CC164" i="13"/>
  <c r="Z32" i="13"/>
  <c r="AO58" i="13"/>
  <c r="D166" i="13" a="1"/>
  <c r="T118" i="13"/>
  <c r="BW6" i="13"/>
  <c r="BN222" i="13"/>
  <c r="AI152" i="13"/>
  <c r="AB99" i="13"/>
  <c r="BP37" i="13"/>
  <c r="Z10" i="13"/>
  <c r="AP130" i="13"/>
  <c r="W55" i="13"/>
  <c r="F21" i="13" a="1"/>
  <c r="AV220" i="13"/>
  <c r="AN181" i="13"/>
  <c r="BG122" i="13"/>
  <c r="BN179" i="13"/>
  <c r="BV222" i="13"/>
  <c r="S109" i="13"/>
  <c r="AJ21" i="13"/>
  <c r="O227" i="13"/>
  <c r="L46" i="13" a="1"/>
  <c r="Y176" i="13"/>
  <c r="T40" i="13"/>
  <c r="AM161" i="13"/>
  <c r="BV66" i="13"/>
  <c r="BC145" i="13"/>
  <c r="AH211" i="13"/>
  <c r="AQ73" i="13"/>
  <c r="AD171" i="13"/>
  <c r="P194" i="13"/>
  <c r="BH22" i="13"/>
  <c r="CG219" i="13"/>
  <c r="D41" i="13" a="1"/>
  <c r="BG7" i="13"/>
  <c r="AX146" i="13"/>
  <c r="T179" i="13"/>
  <c r="AE13" i="13"/>
  <c r="AJ91" i="13"/>
  <c r="T93" i="13"/>
  <c r="BU54" i="13"/>
  <c r="AB198" i="13"/>
  <c r="T169" i="13"/>
  <c r="BK176" i="13"/>
  <c r="AG55" i="13"/>
  <c r="AK63" i="13"/>
  <c r="AT214" i="13"/>
  <c r="Z217" i="13"/>
  <c r="I90" i="13" a="1"/>
  <c r="T126" i="13"/>
  <c r="CI178" i="13"/>
  <c r="AG227" i="13"/>
  <c r="H158" i="13" a="1"/>
  <c r="Q170" i="13"/>
  <c r="BV190" i="13"/>
  <c r="CC208" i="13"/>
  <c r="J5" i="13" a="1"/>
  <c r="BB218" i="13"/>
  <c r="CD123" i="13"/>
  <c r="AG90" i="13"/>
  <c r="S192" i="13"/>
  <c r="BC107" i="13"/>
  <c r="AD25" i="13"/>
  <c r="AQ125" i="13"/>
  <c r="BM26" i="13"/>
  <c r="AG128" i="13"/>
  <c r="AQ113" i="13"/>
  <c r="AD110" i="13"/>
  <c r="AD120" i="13"/>
  <c r="I166" i="13" a="1"/>
  <c r="CB41" i="13"/>
  <c r="S193" i="13"/>
  <c r="BF31" i="13"/>
  <c r="BE215" i="13"/>
  <c r="D74" i="13" a="1"/>
  <c r="AZ180" i="13"/>
  <c r="CE47" i="13"/>
  <c r="AJ115" i="13"/>
  <c r="Y102" i="13"/>
  <c r="AG207" i="13"/>
  <c r="BT162" i="13"/>
  <c r="K18" i="13" a="1"/>
  <c r="AD113" i="13"/>
  <c r="AJ33" i="13"/>
  <c r="U183" i="13"/>
  <c r="CK46" i="13"/>
  <c r="L16" i="13" a="1"/>
  <c r="AN13" i="13"/>
  <c r="AX52" i="13"/>
  <c r="BU114" i="13"/>
  <c r="BG218" i="13"/>
  <c r="J207" i="13" a="1"/>
  <c r="AA106" i="13"/>
  <c r="I132" i="13" a="1"/>
  <c r="L100" i="13" a="1"/>
  <c r="U30" i="13"/>
  <c r="CD42" i="13"/>
  <c r="BT146" i="13"/>
  <c r="R6" i="13"/>
  <c r="CB143" i="13"/>
  <c r="Z9" i="13"/>
  <c r="BV129" i="13"/>
  <c r="CC119" i="13"/>
  <c r="BT174" i="13"/>
  <c r="AH74" i="13"/>
  <c r="R159" i="13"/>
  <c r="BM199" i="13"/>
  <c r="X87" i="13"/>
  <c r="BR15" i="13"/>
  <c r="AI206" i="13"/>
  <c r="CG163" i="13"/>
  <c r="BA133" i="13"/>
  <c r="BM147" i="13"/>
  <c r="W209" i="13"/>
  <c r="AI130" i="13"/>
  <c r="R83" i="13"/>
  <c r="AZ157" i="13"/>
  <c r="D226" i="13" a="1"/>
  <c r="AW69" i="13"/>
  <c r="BC222" i="13"/>
  <c r="AD47" i="13"/>
  <c r="L93" i="13" a="1"/>
  <c r="AB213" i="13"/>
  <c r="AI12" i="13"/>
  <c r="AF12" i="13"/>
  <c r="M109" i="13" a="1"/>
  <c r="M13" i="13" a="1"/>
  <c r="Y169" i="13"/>
  <c r="G73" i="13" a="1"/>
  <c r="CF210" i="13"/>
  <c r="O150" i="13"/>
  <c r="AS66" i="13"/>
  <c r="CI155" i="13"/>
  <c r="U80" i="13"/>
  <c r="AE164" i="13"/>
  <c r="AC74" i="13"/>
  <c r="J169" i="13" a="1"/>
  <c r="BR223" i="13"/>
  <c r="R89" i="13"/>
  <c r="CM54" i="13"/>
  <c r="BL227" i="13"/>
  <c r="T109" i="13"/>
  <c r="Z182" i="13"/>
  <c r="I157" i="13" a="1"/>
  <c r="CB8" i="13"/>
  <c r="CG201" i="13"/>
  <c r="G164" i="13" a="1"/>
  <c r="V217" i="13"/>
  <c r="I160" i="13" a="1"/>
  <c r="AR101" i="13"/>
  <c r="Y150" i="13"/>
  <c r="J110" i="13" a="1"/>
  <c r="H211" i="13" a="1"/>
  <c r="Q112" i="13"/>
  <c r="H192" i="13" a="1"/>
  <c r="V110" i="13"/>
  <c r="BL166" i="13"/>
  <c r="BK201" i="13"/>
  <c r="CH221" i="13"/>
  <c r="AH192" i="13"/>
  <c r="BD131" i="13"/>
  <c r="AX132" i="13"/>
  <c r="AX229" i="13"/>
  <c r="AX221" i="13"/>
  <c r="AF60" i="13"/>
  <c r="AC51" i="13"/>
  <c r="W220" i="13"/>
  <c r="AC86" i="13"/>
  <c r="AB33" i="13"/>
  <c r="AV151" i="13"/>
  <c r="AU141" i="13"/>
  <c r="M107" i="13" a="1"/>
  <c r="H80" i="13" a="1"/>
  <c r="AG5" i="13"/>
  <c r="O205" i="13"/>
  <c r="AA31" i="13"/>
  <c r="BN152" i="13"/>
  <c r="AC200" i="13"/>
  <c r="R149" i="13"/>
  <c r="M168" i="13" a="1"/>
  <c r="O57" i="13"/>
  <c r="Y167" i="13"/>
  <c r="AD164" i="13"/>
  <c r="CM24" i="13"/>
  <c r="AZ221" i="13"/>
  <c r="AD192" i="13"/>
  <c r="CI214" i="13"/>
  <c r="U64" i="13"/>
  <c r="BP186" i="13"/>
  <c r="G85" i="13" a="1"/>
  <c r="J201" i="13" a="1"/>
  <c r="AF184" i="13"/>
  <c r="E147" i="13" a="1"/>
  <c r="G97" i="13" a="1"/>
  <c r="AG216" i="13"/>
  <c r="AQ195" i="13"/>
  <c r="BS114" i="13"/>
  <c r="P33" i="13"/>
  <c r="L220" i="13" a="1"/>
  <c r="BD83" i="13"/>
  <c r="AJ140" i="13"/>
  <c r="BE20" i="13"/>
  <c r="J138" i="13" a="1"/>
  <c r="BP64" i="13"/>
  <c r="BO129" i="13"/>
  <c r="CC13" i="13"/>
  <c r="Z131" i="13"/>
  <c r="AB174" i="13"/>
  <c r="BP63" i="13"/>
  <c r="AV53" i="13"/>
  <c r="V211" i="13"/>
  <c r="BF148" i="13"/>
  <c r="AU120" i="13"/>
  <c r="AI64" i="13"/>
  <c r="BM230" i="13"/>
  <c r="AJ185" i="13"/>
  <c r="CJ212" i="13"/>
  <c r="BI54" i="13"/>
  <c r="BK28" i="13"/>
  <c r="N93" i="13"/>
  <c r="BW142" i="13"/>
  <c r="I7" i="13" a="1"/>
  <c r="Q190" i="13"/>
  <c r="BH156" i="13"/>
  <c r="D75" i="13" a="1"/>
  <c r="AB125" i="13"/>
  <c r="D122" i="13" a="1"/>
  <c r="BV154" i="13"/>
  <c r="R132" i="13"/>
  <c r="BG91" i="13"/>
  <c r="T42" i="13"/>
  <c r="AI10" i="13"/>
  <c r="CH217" i="13"/>
  <c r="F35" i="13" a="1"/>
  <c r="X63" i="13"/>
  <c r="BE204" i="13"/>
  <c r="AP31" i="13"/>
  <c r="T30" i="13"/>
  <c r="K101" i="13" a="1"/>
  <c r="AI97" i="13"/>
  <c r="BC132" i="13"/>
  <c r="AS58" i="13"/>
  <c r="BX131" i="13"/>
  <c r="CH223" i="13"/>
  <c r="CF60" i="13"/>
  <c r="T214" i="13"/>
  <c r="AG131" i="13"/>
  <c r="CH179" i="13"/>
  <c r="AR61" i="13"/>
  <c r="CH222" i="13"/>
  <c r="AO123" i="13"/>
  <c r="H113" i="13" a="1"/>
  <c r="L152" i="13" a="1"/>
  <c r="AC224" i="13"/>
  <c r="CC129" i="13"/>
  <c r="CK60" i="13"/>
  <c r="AH24" i="13"/>
  <c r="G190" i="13" a="1"/>
  <c r="BY189" i="13"/>
  <c r="CJ179" i="13"/>
  <c r="AV173" i="13"/>
  <c r="AM66" i="13"/>
  <c r="BN217" i="13"/>
  <c r="CH59" i="13"/>
  <c r="W31" i="13"/>
  <c r="R177" i="13"/>
  <c r="D140" i="13" a="1"/>
  <c r="M181" i="13" a="1"/>
  <c r="Z119" i="13"/>
  <c r="W110" i="13"/>
  <c r="AB108" i="13"/>
  <c r="I9" i="13" a="1"/>
  <c r="E156" i="13" a="1"/>
  <c r="Z148" i="13"/>
  <c r="AC125" i="13"/>
  <c r="AB92" i="13"/>
  <c r="BL12" i="13"/>
  <c r="CA89" i="13"/>
  <c r="BZ164" i="13"/>
  <c r="V161" i="13"/>
  <c r="AX104" i="13"/>
  <c r="AM102" i="13"/>
  <c r="AQ227" i="13"/>
  <c r="G47" i="13" a="1"/>
  <c r="AL110" i="13"/>
  <c r="CD134" i="13"/>
  <c r="BG62" i="13"/>
  <c r="BD35" i="13"/>
  <c r="AC77" i="13"/>
  <c r="CD8" i="13"/>
  <c r="CI205" i="13"/>
  <c r="AV144" i="13"/>
  <c r="K131" i="13" a="1"/>
  <c r="AV97" i="13"/>
  <c r="BQ145" i="13"/>
  <c r="W202" i="13"/>
  <c r="AE75" i="13"/>
  <c r="U116" i="13"/>
  <c r="CD73" i="13"/>
  <c r="T190" i="13"/>
  <c r="BE21" i="13"/>
  <c r="G206" i="13" a="1"/>
  <c r="BH130" i="13"/>
  <c r="I75" i="13" a="1"/>
  <c r="CA103" i="13"/>
  <c r="BW131" i="13"/>
  <c r="D208" i="13" a="1"/>
  <c r="AJ214" i="13"/>
  <c r="AC228" i="13"/>
  <c r="X228" i="13"/>
  <c r="AY212" i="13"/>
  <c r="AL151" i="13"/>
  <c r="G168" i="13" a="1"/>
  <c r="X124" i="13"/>
  <c r="Y158" i="13"/>
  <c r="AW6" i="13"/>
  <c r="AM149" i="13"/>
  <c r="BL174" i="13"/>
  <c r="S62" i="13"/>
  <c r="AP137" i="13"/>
  <c r="AC207" i="13"/>
  <c r="AJ43" i="13"/>
  <c r="M41" i="13" a="1"/>
  <c r="BX105" i="13"/>
  <c r="J129" i="13" a="1"/>
  <c r="AZ56" i="13"/>
  <c r="AZ205" i="13"/>
  <c r="BY80" i="13"/>
  <c r="AS26" i="13"/>
  <c r="BG136" i="13"/>
  <c r="CC151" i="13"/>
  <c r="CL111" i="13"/>
  <c r="CK115" i="13"/>
  <c r="K159" i="13" a="1"/>
  <c r="R40" i="13"/>
  <c r="AI151" i="13"/>
  <c r="L52" i="13" a="1"/>
  <c r="N114" i="13"/>
  <c r="S169" i="13"/>
  <c r="BN17" i="13"/>
  <c r="BE227" i="13"/>
  <c r="BC186" i="13"/>
  <c r="BL148" i="13"/>
  <c r="AT211" i="13"/>
  <c r="CB200" i="13"/>
  <c r="CK113" i="13"/>
  <c r="AZ33" i="13"/>
  <c r="BC52" i="13"/>
  <c r="CL119" i="13"/>
  <c r="BL219" i="13"/>
  <c r="BS78" i="13"/>
  <c r="CM224" i="13"/>
  <c r="F20" i="13" a="1"/>
  <c r="G182" i="13" a="1"/>
  <c r="AV67" i="13"/>
  <c r="BT134" i="13"/>
  <c r="AR107" i="13"/>
  <c r="P172" i="13"/>
  <c r="BB50" i="13"/>
  <c r="AT56" i="13"/>
  <c r="BP205" i="13"/>
  <c r="AK119" i="13"/>
  <c r="BV20" i="13"/>
  <c r="N50" i="13"/>
  <c r="AK31" i="13"/>
  <c r="CI134" i="13"/>
  <c r="BB78" i="13"/>
  <c r="AD27" i="13"/>
  <c r="AJ210" i="13"/>
  <c r="BM104" i="13"/>
  <c r="AH90" i="13"/>
  <c r="AL31" i="13"/>
  <c r="AD65" i="13"/>
  <c r="P108" i="13"/>
  <c r="P221" i="13"/>
  <c r="Q33" i="13"/>
  <c r="CC101" i="13"/>
  <c r="G32" i="13" a="1"/>
  <c r="AR151" i="13"/>
  <c r="O112" i="13"/>
  <c r="AC91" i="13"/>
  <c r="CJ49" i="13"/>
  <c r="AD46" i="13"/>
  <c r="T155" i="13"/>
  <c r="T75" i="13"/>
  <c r="S95" i="13"/>
  <c r="BH146" i="13"/>
  <c r="Y36" i="13"/>
  <c r="E148" i="13" a="1"/>
  <c r="N194" i="13"/>
  <c r="AJ108" i="13"/>
  <c r="BD37" i="13"/>
  <c r="AD174" i="13"/>
  <c r="AK102" i="13"/>
  <c r="AU163" i="13"/>
  <c r="L25" i="13" a="1"/>
  <c r="D159" i="13" a="1"/>
  <c r="AA68" i="13"/>
  <c r="CM65" i="13"/>
  <c r="P191" i="13"/>
  <c r="AQ101" i="13"/>
  <c r="BR153" i="13"/>
  <c r="K66" i="13" a="1"/>
  <c r="CC214" i="13"/>
  <c r="T227" i="13"/>
  <c r="BC156" i="13"/>
  <c r="E103" i="13" a="1"/>
  <c r="BV101" i="13"/>
  <c r="Z155" i="13"/>
  <c r="AD26" i="13"/>
  <c r="W222" i="13"/>
  <c r="AE59" i="13"/>
  <c r="Q111" i="13"/>
  <c r="AM164" i="13"/>
  <c r="J165" i="13" a="1"/>
  <c r="AE9" i="13"/>
  <c r="BP56" i="13"/>
  <c r="CD159" i="13"/>
  <c r="E71" i="13" a="1"/>
  <c r="L120" i="13" a="1"/>
  <c r="BL111" i="13"/>
  <c r="J84" i="13" a="1"/>
  <c r="AE97" i="13"/>
  <c r="M92" i="13" a="1"/>
  <c r="AX153" i="13"/>
  <c r="AS109" i="13"/>
  <c r="AC96" i="13"/>
  <c r="V221" i="13"/>
  <c r="K174" i="13" a="1"/>
  <c r="I123" i="13" a="1"/>
  <c r="CA145" i="13"/>
  <c r="AF37" i="13"/>
  <c r="CF91" i="13"/>
  <c r="AG73" i="13"/>
  <c r="AC137" i="13"/>
  <c r="S47" i="13"/>
  <c r="CK170" i="13"/>
  <c r="G98" i="13" a="1"/>
  <c r="V11" i="13"/>
  <c r="CB223" i="13"/>
  <c r="AA145" i="13"/>
  <c r="N75" i="13"/>
  <c r="BI39" i="13"/>
  <c r="BB123" i="13"/>
  <c r="S164" i="13"/>
  <c r="BD208" i="13"/>
  <c r="BW154" i="13"/>
  <c r="AE139" i="13"/>
  <c r="AB200" i="13"/>
  <c r="BI122" i="13"/>
  <c r="AC55" i="13"/>
  <c r="H146" i="13" a="1"/>
  <c r="CH170" i="13"/>
  <c r="H189" i="13" a="1"/>
  <c r="AN81" i="13"/>
  <c r="AE173" i="13"/>
  <c r="BF108" i="13"/>
  <c r="AA105" i="13"/>
  <c r="F5" i="13" a="1"/>
  <c r="F174" i="13" a="1"/>
  <c r="H56" i="13" a="1"/>
  <c r="X138" i="13"/>
  <c r="AN186" i="13"/>
  <c r="G144" i="13" a="1"/>
  <c r="BV80" i="13"/>
  <c r="W119" i="13"/>
  <c r="AJ50" i="13"/>
  <c r="G219" i="13" a="1"/>
  <c r="R223" i="13"/>
  <c r="AD181" i="13"/>
  <c r="AV229" i="13"/>
  <c r="BW19" i="13"/>
  <c r="BG125" i="13"/>
  <c r="BY194" i="13"/>
  <c r="V231" i="13"/>
  <c r="BU174" i="13"/>
  <c r="BG118" i="13"/>
  <c r="R68" i="13"/>
  <c r="CB144" i="13"/>
  <c r="CM191" i="13"/>
  <c r="AC32" i="13"/>
  <c r="BI61" i="13"/>
  <c r="CI157" i="13"/>
  <c r="AL92" i="13"/>
  <c r="CI49" i="13"/>
  <c r="U157" i="13"/>
  <c r="Y80" i="13"/>
  <c r="P175" i="13"/>
  <c r="AH195" i="13"/>
  <c r="AH36" i="13"/>
  <c r="W105" i="13"/>
  <c r="AM228" i="13"/>
  <c r="P71" i="13"/>
  <c r="M52" i="13" a="1"/>
  <c r="BF191" i="13"/>
  <c r="AY216" i="13"/>
  <c r="CH119" i="13"/>
  <c r="AG25" i="13"/>
  <c r="BB42" i="13"/>
  <c r="CM210" i="13"/>
  <c r="CJ186" i="13"/>
  <c r="K84" i="13" a="1"/>
  <c r="AR199" i="13"/>
  <c r="BL75" i="13"/>
  <c r="Z74" i="13"/>
  <c r="AC197" i="13"/>
  <c r="R13" i="13"/>
  <c r="O183" i="13"/>
  <c r="AJ18" i="13"/>
  <c r="AS87" i="13"/>
  <c r="X163" i="13"/>
  <c r="AF104" i="13"/>
  <c r="Z134" i="13"/>
  <c r="BR126" i="13"/>
  <c r="L70" i="13" a="1"/>
  <c r="AB81" i="13"/>
  <c r="CH152" i="13"/>
  <c r="CM192" i="13"/>
  <c r="L64" i="13" a="1"/>
  <c r="AM225" i="13"/>
  <c r="Q179" i="13"/>
  <c r="T181" i="13"/>
  <c r="AO86" i="13"/>
  <c r="E121" i="13" a="1"/>
  <c r="J184" i="13" a="1"/>
  <c r="CA229" i="13"/>
  <c r="CL11" i="13"/>
  <c r="G86" i="13" a="1"/>
  <c r="BD25" i="13"/>
  <c r="BY146" i="13"/>
  <c r="R166" i="13"/>
  <c r="AK227" i="13"/>
  <c r="CD115" i="13"/>
  <c r="BT201" i="13"/>
  <c r="BC64" i="13"/>
  <c r="BO128" i="13"/>
  <c r="N40" i="13"/>
  <c r="M228" i="13" a="1"/>
  <c r="X100" i="13"/>
  <c r="CJ231" i="13"/>
  <c r="CG160" i="13"/>
  <c r="Q37" i="13"/>
  <c r="BW162" i="13"/>
  <c r="AB31" i="13"/>
  <c r="AN60" i="13"/>
  <c r="I41" i="13" a="1"/>
  <c r="BC154" i="13"/>
  <c r="AJ128" i="13"/>
  <c r="V195" i="13"/>
  <c r="BB101" i="13"/>
  <c r="CB52" i="13"/>
  <c r="S214" i="13"/>
  <c r="AC107" i="13"/>
  <c r="T133" i="13"/>
  <c r="P69" i="13"/>
  <c r="P106" i="13"/>
  <c r="M208" i="13" a="1"/>
  <c r="BS11" i="13"/>
  <c r="AQ60" i="13"/>
  <c r="R37" i="13"/>
  <c r="AQ183" i="13"/>
  <c r="BJ165" i="13"/>
  <c r="BK161" i="13"/>
  <c r="BF110" i="13"/>
  <c r="BP167" i="13"/>
  <c r="U70" i="13"/>
  <c r="E218" i="13" a="1"/>
  <c r="H160" i="13" a="1"/>
  <c r="BD173" i="13"/>
  <c r="O81" i="13"/>
  <c r="BG228" i="13"/>
  <c r="U179" i="13"/>
  <c r="BV85" i="13"/>
  <c r="CH127" i="13"/>
  <c r="BE155" i="13"/>
  <c r="P85" i="13"/>
  <c r="AF209" i="13"/>
  <c r="AQ34" i="13"/>
  <c r="AF90" i="13"/>
  <c r="BI15" i="13"/>
  <c r="AP225" i="13"/>
  <c r="Y92" i="13"/>
  <c r="W216" i="13"/>
  <c r="P179" i="13"/>
  <c r="AG178" i="13"/>
  <c r="AJ153" i="13"/>
  <c r="G11" i="13" a="1"/>
  <c r="U56" i="13"/>
  <c r="AG173" i="13"/>
  <c r="BH139" i="13"/>
  <c r="BA225" i="13"/>
  <c r="X91" i="13"/>
  <c r="O106" i="13"/>
  <c r="AE219" i="13"/>
  <c r="AX157" i="13"/>
  <c r="F87" i="13" a="1"/>
  <c r="AK188" i="13"/>
  <c r="BG49" i="13"/>
  <c r="AR86" i="13"/>
  <c r="AD71" i="13"/>
  <c r="P76" i="13"/>
  <c r="T48" i="13"/>
  <c r="BD176" i="13"/>
  <c r="J105" i="13" a="1"/>
  <c r="AG152" i="13"/>
  <c r="CB164" i="13"/>
  <c r="AQ28" i="13"/>
  <c r="M184" i="13" a="1"/>
  <c r="BX125" i="13"/>
  <c r="BC10" i="13"/>
  <c r="BX41" i="13"/>
  <c r="BI179" i="13"/>
  <c r="AC33" i="13"/>
  <c r="W175" i="13"/>
  <c r="D70" i="13" a="1"/>
  <c r="CF124" i="13"/>
  <c r="M79" i="13" a="1"/>
  <c r="AH128" i="13"/>
  <c r="U78" i="13"/>
  <c r="AR196" i="13"/>
  <c r="O158" i="13"/>
  <c r="AK98" i="13"/>
  <c r="AL120" i="13"/>
  <c r="CB132" i="13"/>
  <c r="H74" i="13" a="1"/>
  <c r="CE51" i="13"/>
  <c r="BF166" i="13"/>
  <c r="AI53" i="13"/>
  <c r="BQ5" i="13"/>
  <c r="Y30" i="13"/>
  <c r="CF101" i="13"/>
  <c r="K114" i="13" a="1"/>
  <c r="Y197" i="13"/>
  <c r="CL199" i="13"/>
  <c r="I181" i="13" a="1"/>
  <c r="I25" i="13" a="1"/>
  <c r="R209" i="13"/>
  <c r="CL158" i="13"/>
  <c r="AO155" i="13"/>
  <c r="Z190" i="13"/>
  <c r="BB210" i="13"/>
  <c r="AM34" i="13"/>
  <c r="CL138" i="13"/>
  <c r="BL65" i="13"/>
  <c r="BL82" i="13"/>
  <c r="Z36" i="13"/>
  <c r="BE183" i="13"/>
  <c r="Z27" i="13"/>
  <c r="BN47" i="13"/>
  <c r="U160" i="13"/>
  <c r="CH55" i="13"/>
  <c r="BT193" i="13"/>
  <c r="S210" i="13"/>
  <c r="AU177" i="13"/>
  <c r="BO41" i="13"/>
  <c r="AD138" i="13"/>
  <c r="H191" i="13" a="1"/>
  <c r="AK45" i="13"/>
  <c r="F46" i="13" a="1"/>
  <c r="F73" i="13" a="1"/>
  <c r="BY94" i="13"/>
  <c r="AD209" i="13"/>
  <c r="F135" i="13" a="1"/>
  <c r="W145" i="13"/>
  <c r="BX121" i="13"/>
  <c r="BK168" i="13"/>
  <c r="J154" i="13" a="1"/>
  <c r="O99" i="13"/>
  <c r="F217" i="13" a="1"/>
  <c r="G26" i="13" a="1"/>
  <c r="M111" i="13" a="1"/>
  <c r="BF120" i="13"/>
  <c r="AE65" i="13"/>
  <c r="BE48" i="13"/>
  <c r="S119" i="13"/>
  <c r="BI78" i="13"/>
  <c r="AL93" i="13"/>
  <c r="AD111" i="13"/>
  <c r="BB159" i="13"/>
  <c r="CB214" i="13"/>
  <c r="BB120" i="13"/>
  <c r="O50" i="13"/>
  <c r="T124" i="13"/>
  <c r="D45" i="13" a="1"/>
  <c r="AA216" i="13"/>
  <c r="AL15" i="13"/>
  <c r="BB182" i="13"/>
  <c r="BG176" i="13"/>
  <c r="BU48" i="13"/>
  <c r="AJ17" i="13"/>
  <c r="AA54" i="13"/>
  <c r="CC83" i="13"/>
  <c r="BB137" i="13"/>
  <c r="BE186" i="13"/>
  <c r="BO66" i="13"/>
  <c r="AZ25" i="13"/>
  <c r="X75" i="13"/>
  <c r="AE209" i="13"/>
  <c r="K31" i="13" a="1"/>
  <c r="N200" i="13"/>
  <c r="BK212" i="13"/>
  <c r="CK33" i="13"/>
  <c r="R222" i="13"/>
  <c r="AY195" i="13"/>
  <c r="K97" i="13" a="1"/>
  <c r="AT88" i="13"/>
  <c r="R48" i="13"/>
  <c r="F116" i="13" a="1"/>
  <c r="AJ102" i="13"/>
  <c r="AS168" i="13"/>
  <c r="BM121" i="13"/>
  <c r="BE24" i="13"/>
  <c r="AI169" i="13"/>
  <c r="AG114" i="13"/>
  <c r="S105" i="13"/>
  <c r="E47" i="13" a="1"/>
  <c r="R136" i="13"/>
  <c r="AH17" i="13"/>
  <c r="AZ11" i="13"/>
  <c r="BU180" i="13"/>
  <c r="AL210" i="13"/>
  <c r="I125" i="13" a="1"/>
  <c r="CM33" i="13"/>
  <c r="AP202" i="13"/>
  <c r="AL153" i="13"/>
  <c r="AK29" i="13"/>
  <c r="BE34" i="13"/>
  <c r="AL91" i="13"/>
  <c r="AV185" i="13"/>
  <c r="X225" i="13"/>
  <c r="P57" i="13"/>
  <c r="BX88" i="13"/>
  <c r="CB130" i="13"/>
  <c r="AI22" i="13"/>
  <c r="Y31" i="13"/>
  <c r="S148" i="13"/>
  <c r="BT209" i="13"/>
  <c r="AM69" i="13"/>
  <c r="AT134" i="13"/>
  <c r="CF138" i="13"/>
  <c r="AT93" i="13"/>
  <c r="AD184" i="13"/>
  <c r="BV123" i="13"/>
  <c r="AS225" i="13"/>
  <c r="BU195" i="13"/>
  <c r="D26" i="13" a="1"/>
  <c r="Q100" i="13"/>
  <c r="M200" i="13" a="1"/>
  <c r="BT180" i="13"/>
  <c r="N168" i="13"/>
  <c r="AA161" i="13"/>
  <c r="K50" i="13" a="1"/>
  <c r="CB16" i="13"/>
  <c r="F25" i="13" a="1"/>
  <c r="BO138" i="13"/>
  <c r="K168" i="13" a="1"/>
  <c r="AI181" i="13"/>
  <c r="H125" i="13" a="1"/>
  <c r="T17" i="13"/>
  <c r="AN227" i="13"/>
  <c r="BC11" i="13"/>
  <c r="AO161" i="13"/>
  <c r="AL83" i="13"/>
  <c r="AQ182" i="13"/>
  <c r="N231" i="13"/>
  <c r="Q207" i="13"/>
  <c r="AD17" i="13"/>
  <c r="AY26" i="13"/>
  <c r="AJ178" i="13"/>
  <c r="AM48" i="13"/>
  <c r="CI90" i="13"/>
  <c r="BD147" i="13"/>
  <c r="D34" i="13" a="1"/>
  <c r="N83" i="13"/>
  <c r="BX154" i="13"/>
  <c r="H26" i="13" a="1"/>
  <c r="CG225" i="13"/>
  <c r="D80" i="13" a="1"/>
  <c r="AK138" i="13"/>
  <c r="CL56" i="13"/>
  <c r="P215" i="13"/>
  <c r="AG193" i="13"/>
  <c r="AO38" i="13"/>
  <c r="K136" i="13" a="1"/>
  <c r="CE188" i="13"/>
  <c r="AX184" i="13"/>
  <c r="H228" i="13" a="1"/>
  <c r="AG134" i="13"/>
  <c r="AI112" i="13"/>
  <c r="V101" i="13"/>
  <c r="K26" i="13" a="1"/>
  <c r="M190" i="13" a="1"/>
  <c r="G145" i="13" a="1"/>
  <c r="AG91" i="13"/>
  <c r="BI121" i="13"/>
  <c r="E98" i="13" a="1"/>
  <c r="CC178" i="13"/>
  <c r="AV105" i="13"/>
  <c r="Z87" i="13"/>
  <c r="BD132" i="13"/>
  <c r="Y172" i="13"/>
  <c r="N58" i="13"/>
  <c r="I155" i="13" a="1"/>
  <c r="V58" i="13"/>
  <c r="AH30" i="13"/>
  <c r="AS221" i="13"/>
  <c r="AH150" i="13"/>
  <c r="BF40" i="13"/>
  <c r="M221" i="13" a="1"/>
  <c r="BP224" i="13"/>
  <c r="AL77" i="13"/>
  <c r="CJ107" i="13"/>
  <c r="CL230" i="13"/>
  <c r="E149" i="13" a="1"/>
  <c r="CG101" i="13"/>
  <c r="CH96" i="13"/>
  <c r="AM177" i="13"/>
  <c r="V103" i="13"/>
  <c r="AF100" i="13"/>
  <c r="BI88" i="13"/>
  <c r="AA49" i="13"/>
  <c r="BY67" i="13"/>
  <c r="BT195" i="13"/>
  <c r="J222" i="13" a="1"/>
  <c r="BQ194" i="13"/>
  <c r="BM29" i="13"/>
  <c r="S23" i="13"/>
  <c r="W89" i="13"/>
  <c r="AX85" i="13"/>
  <c r="AX117" i="13"/>
  <c r="T29" i="13"/>
  <c r="CD212" i="13"/>
  <c r="I84" i="13" a="1"/>
  <c r="AQ223" i="13"/>
  <c r="BC131" i="13"/>
  <c r="R113" i="13"/>
  <c r="Q73" i="13"/>
  <c r="AU33" i="13"/>
  <c r="BN200" i="13"/>
  <c r="BO26" i="13"/>
  <c r="CB109" i="13"/>
  <c r="BJ74" i="13"/>
  <c r="AY56" i="13"/>
  <c r="AP81" i="13"/>
  <c r="CI69" i="13"/>
  <c r="L187" i="13" a="1"/>
  <c r="E54" i="13" a="1"/>
  <c r="CB136" i="13"/>
  <c r="BP135" i="13"/>
  <c r="AL226" i="13"/>
  <c r="AW163" i="13"/>
  <c r="CK82" i="13"/>
  <c r="BO59" i="13"/>
  <c r="AX29" i="13"/>
  <c r="Q216" i="13"/>
  <c r="AN47" i="13"/>
  <c r="BZ213" i="13"/>
  <c r="CG28" i="13"/>
  <c r="AY175" i="13"/>
  <c r="BE200" i="13"/>
  <c r="BA37" i="13"/>
  <c r="CG85" i="13"/>
  <c r="AL170" i="13"/>
  <c r="BI156" i="13"/>
  <c r="BJ135" i="13"/>
  <c r="BW197" i="13"/>
  <c r="BA42" i="13"/>
  <c r="J36" i="13" a="1"/>
  <c r="Q164" i="13"/>
  <c r="AB73" i="13"/>
  <c r="BH161" i="13"/>
  <c r="BN19" i="13"/>
  <c r="AC127" i="13"/>
  <c r="AY104" i="13"/>
  <c r="AM64" i="13"/>
  <c r="BW99" i="13"/>
  <c r="AK175" i="13"/>
  <c r="V176" i="13"/>
  <c r="K162" i="13" a="1"/>
  <c r="CM175" i="13"/>
  <c r="Q104" i="13"/>
  <c r="CJ162" i="13"/>
  <c r="CG191" i="13"/>
  <c r="V166" i="13"/>
  <c r="R64" i="13"/>
  <c r="AE179" i="13"/>
  <c r="L113" i="13" a="1"/>
  <c r="AY21" i="13"/>
  <c r="V218" i="13"/>
  <c r="AY87" i="13"/>
  <c r="V15" i="13"/>
  <c r="BB39" i="13"/>
  <c r="BW40" i="13"/>
  <c r="AO34" i="13"/>
  <c r="J196" i="13" a="1"/>
  <c r="AU217" i="13"/>
  <c r="Z149" i="13"/>
  <c r="AR114" i="13"/>
  <c r="BM44" i="13"/>
  <c r="I147" i="13" a="1"/>
  <c r="AX188" i="13"/>
  <c r="CE183" i="13"/>
  <c r="BD60" i="13"/>
  <c r="T229" i="13"/>
  <c r="BA153" i="13"/>
  <c r="BK100" i="13"/>
  <c r="L55" i="13" a="1"/>
  <c r="AH139" i="13"/>
  <c r="J194" i="13" a="1"/>
  <c r="CI218" i="13"/>
  <c r="L216" i="13" a="1"/>
  <c r="U221" i="13"/>
  <c r="BE160" i="13"/>
  <c r="BC100" i="13"/>
  <c r="AZ161" i="13"/>
  <c r="BV121" i="13"/>
  <c r="BP83" i="13"/>
  <c r="AL26" i="13"/>
  <c r="BY188" i="13"/>
  <c r="AF41" i="13"/>
  <c r="AF103" i="13"/>
  <c r="V35" i="13"/>
  <c r="U57" i="13"/>
  <c r="AP128" i="13"/>
  <c r="AE191" i="13"/>
  <c r="CM58" i="13"/>
  <c r="U55" i="13"/>
  <c r="G215" i="13" a="1"/>
  <c r="BP61" i="13"/>
  <c r="BA166" i="13"/>
  <c r="AD28" i="13"/>
  <c r="X64" i="13"/>
  <c r="CK78" i="13"/>
  <c r="AK195" i="13"/>
  <c r="AL184" i="13"/>
  <c r="CD69" i="13"/>
  <c r="BF125" i="13"/>
  <c r="F149" i="13" a="1"/>
  <c r="AG155" i="13"/>
  <c r="AE190" i="13"/>
  <c r="X14" i="13"/>
  <c r="AH38" i="13"/>
  <c r="BH92" i="13"/>
  <c r="CG43" i="13"/>
  <c r="AE208" i="13"/>
  <c r="D194" i="13" a="1"/>
  <c r="BY7" i="13"/>
  <c r="F145" i="13" a="1"/>
  <c r="AQ130" i="13"/>
  <c r="Y90" i="13"/>
  <c r="K165" i="13" a="1"/>
  <c r="AJ85" i="13"/>
  <c r="K68" i="13" a="1"/>
  <c r="AV36" i="13"/>
  <c r="W212" i="13"/>
  <c r="D64" i="13" a="1"/>
  <c r="Y77" i="13"/>
  <c r="T194" i="13"/>
  <c r="AX107" i="13"/>
  <c r="BV179" i="13"/>
  <c r="I19" i="13" a="1"/>
  <c r="AX131" i="13"/>
  <c r="W130" i="13"/>
  <c r="AR6" i="13"/>
  <c r="CH28" i="13"/>
  <c r="H131" i="13" a="1"/>
  <c r="AC22" i="13"/>
  <c r="CD208" i="13"/>
  <c r="BN142" i="13"/>
  <c r="D124" i="13" a="1"/>
  <c r="AG117" i="13"/>
  <c r="AR88" i="13"/>
  <c r="AP172" i="13"/>
  <c r="AJ35" i="13"/>
  <c r="BC53" i="13"/>
  <c r="AG18" i="13"/>
  <c r="AL60" i="13"/>
  <c r="J70" i="13" a="1"/>
  <c r="R49" i="13"/>
  <c r="N190" i="13"/>
  <c r="AU50" i="13"/>
  <c r="CD167" i="13"/>
  <c r="CJ220" i="13"/>
  <c r="N126" i="13"/>
  <c r="E127" i="13" a="1"/>
  <c r="BT102" i="13"/>
  <c r="AY173" i="13"/>
  <c r="AX30" i="13"/>
  <c r="F142" i="13" a="1"/>
  <c r="CG55" i="13"/>
  <c r="E226" i="13" a="1"/>
  <c r="CA152" i="13"/>
  <c r="BL161" i="13"/>
  <c r="P6" i="13"/>
  <c r="CC29" i="13"/>
  <c r="BB100" i="13"/>
  <c r="AQ134" i="13"/>
  <c r="AS25" i="13"/>
  <c r="CH21" i="13"/>
  <c r="BQ25" i="13"/>
  <c r="Y86" i="13"/>
  <c r="N69" i="13"/>
  <c r="O120" i="13"/>
  <c r="AY143" i="13"/>
  <c r="AZ194" i="13"/>
  <c r="AA211" i="13"/>
  <c r="AW42" i="13"/>
  <c r="D16" i="13" a="1"/>
  <c r="S138" i="13"/>
  <c r="CK194" i="13"/>
  <c r="Y39" i="13"/>
  <c r="Q147" i="13"/>
  <c r="Q16" i="13"/>
  <c r="U102" i="13"/>
  <c r="BW91" i="13"/>
  <c r="BP46" i="13"/>
  <c r="CA93" i="13"/>
  <c r="BD231" i="13"/>
  <c r="N16" i="13"/>
  <c r="BU87" i="13"/>
  <c r="AG88" i="13"/>
  <c r="AB124" i="13"/>
  <c r="CM45" i="13"/>
  <c r="AJ225" i="13"/>
  <c r="AC85" i="13"/>
  <c r="F96" i="13" a="1"/>
  <c r="AC97" i="13"/>
  <c r="P131" i="13"/>
  <c r="AM49" i="13"/>
  <c r="AU48" i="13"/>
  <c r="AG137" i="13"/>
  <c r="AM85" i="13"/>
  <c r="AB167" i="13"/>
  <c r="BS115" i="13"/>
  <c r="L98" i="13" a="1"/>
  <c r="V145" i="13"/>
  <c r="Q58" i="13"/>
  <c r="AL159" i="13"/>
  <c r="BR19" i="13"/>
  <c r="BQ105" i="13"/>
  <c r="BD224" i="13"/>
  <c r="AP23" i="13"/>
  <c r="X8" i="13"/>
  <c r="R12" i="13"/>
  <c r="BI186" i="13"/>
  <c r="CE97" i="13"/>
  <c r="S28" i="13"/>
  <c r="BT202" i="13"/>
  <c r="AG37" i="13"/>
  <c r="I74" i="13" a="1"/>
  <c r="CH137" i="13"/>
  <c r="BK130" i="13"/>
  <c r="BX65" i="13"/>
  <c r="AQ196" i="13"/>
  <c r="AD222" i="13"/>
  <c r="CH51" i="13"/>
  <c r="AR197" i="13"/>
  <c r="E82" i="13" a="1"/>
  <c r="H218" i="13" a="1"/>
  <c r="AO88" i="13"/>
  <c r="AN207" i="13"/>
  <c r="BW33" i="13"/>
  <c r="AG104" i="13"/>
  <c r="G138" i="13" a="1"/>
  <c r="AD116" i="13"/>
  <c r="AQ45" i="13"/>
  <c r="AZ6" i="13"/>
  <c r="M18" i="13" a="1"/>
  <c r="AA158" i="13"/>
  <c r="AG61" i="13"/>
  <c r="BG112" i="13"/>
  <c r="BP49" i="13"/>
  <c r="AL112" i="13"/>
  <c r="J49" i="13" a="1"/>
  <c r="BF109" i="13"/>
  <c r="Q169" i="13"/>
  <c r="AJ99" i="13"/>
  <c r="AA61" i="13"/>
  <c r="BC66" i="13"/>
  <c r="AF111" i="13"/>
  <c r="CK116" i="13"/>
  <c r="AQ152" i="13"/>
  <c r="AH104" i="13"/>
  <c r="BO185" i="13"/>
  <c r="AI23" i="13"/>
  <c r="N21" i="13"/>
  <c r="V216" i="13"/>
  <c r="BT123" i="13"/>
  <c r="CB222" i="13"/>
  <c r="AC20" i="13"/>
  <c r="K96" i="13" a="1"/>
  <c r="BV62" i="13"/>
  <c r="BU193" i="13"/>
  <c r="S216" i="13"/>
  <c r="CB184" i="13"/>
  <c r="J151" i="13" a="1"/>
  <c r="AI124" i="13"/>
  <c r="D157" i="13" a="1"/>
  <c r="AF23" i="13"/>
  <c r="AB219" i="13"/>
  <c r="T74" i="13"/>
  <c r="AW54" i="13"/>
  <c r="BP195" i="13"/>
  <c r="BI49" i="13"/>
  <c r="M39" i="13" a="1"/>
  <c r="CG104" i="13"/>
  <c r="CI13" i="13"/>
  <c r="BC231" i="13"/>
  <c r="BO135" i="13"/>
  <c r="BV108" i="13"/>
  <c r="BS231" i="13"/>
  <c r="BJ41" i="13"/>
  <c r="BW81" i="13"/>
  <c r="CA181" i="13"/>
  <c r="BX194" i="13"/>
  <c r="L42" i="13" a="1"/>
  <c r="AK171" i="13"/>
  <c r="AU208" i="13"/>
  <c r="E84" i="13" a="1"/>
  <c r="H149" i="13" a="1"/>
  <c r="O214" i="13"/>
  <c r="AI62" i="13"/>
  <c r="CK30" i="13"/>
  <c r="S142" i="13"/>
  <c r="BD24" i="13"/>
  <c r="BF44" i="13"/>
  <c r="F101" i="13" a="1"/>
  <c r="N45" i="13"/>
  <c r="AI148" i="13"/>
  <c r="AE192" i="13"/>
  <c r="AK78" i="13"/>
  <c r="AF187" i="13"/>
  <c r="E9" i="13" a="1"/>
  <c r="D59" i="13" a="1"/>
  <c r="AI72" i="13"/>
  <c r="X165" i="13"/>
  <c r="AE147" i="13"/>
  <c r="BA212" i="13"/>
  <c r="S223" i="13"/>
  <c r="AK36" i="13"/>
  <c r="BY196" i="13"/>
  <c r="R95" i="13"/>
  <c r="BC31" i="13"/>
  <c r="BA179" i="13"/>
  <c r="O226" i="13"/>
  <c r="AR24" i="13"/>
  <c r="U84" i="13"/>
  <c r="AV11" i="13"/>
  <c r="BV130" i="13"/>
  <c r="Z122" i="13"/>
  <c r="BL169" i="13"/>
  <c r="AZ8" i="13"/>
  <c r="X184" i="13"/>
  <c r="AY115" i="13"/>
  <c r="S76" i="13"/>
  <c r="AU62" i="13"/>
  <c r="AU140" i="13"/>
  <c r="J193" i="13" a="1"/>
  <c r="AA86" i="13"/>
  <c r="J131" i="13" a="1"/>
  <c r="U66" i="13"/>
  <c r="V136" i="13"/>
  <c r="BP177" i="13"/>
  <c r="Z47" i="13"/>
  <c r="AP176" i="13"/>
  <c r="BM100" i="13"/>
  <c r="J65" i="13" a="1"/>
  <c r="BC32" i="13"/>
  <c r="E38" i="13" a="1"/>
  <c r="AC6" i="13"/>
  <c r="Z13" i="13"/>
  <c r="D190" i="13" a="1"/>
  <c r="K46" i="13" a="1"/>
  <c r="AJ67" i="13"/>
  <c r="AA207" i="13"/>
  <c r="CM59" i="13"/>
  <c r="Y53" i="13"/>
  <c r="F60" i="13" a="1"/>
  <c r="AY99" i="13"/>
  <c r="CF17" i="13"/>
  <c r="BS216" i="13"/>
  <c r="AN52" i="13"/>
  <c r="BF132" i="13"/>
  <c r="Y217" i="13"/>
  <c r="AM88" i="13"/>
  <c r="W158" i="13"/>
  <c r="AI195" i="13"/>
  <c r="X113" i="13"/>
  <c r="CB36" i="13"/>
  <c r="AF194" i="13"/>
  <c r="AF126" i="13"/>
  <c r="AU207" i="13"/>
  <c r="CK140" i="13"/>
  <c r="W224" i="13"/>
  <c r="S29" i="13"/>
  <c r="CI21" i="13"/>
  <c r="K51" i="13" a="1"/>
  <c r="G12" i="13" a="1"/>
  <c r="BE73" i="13"/>
  <c r="S126" i="13"/>
  <c r="X137" i="13"/>
  <c r="X125" i="13"/>
  <c r="BX152" i="13"/>
  <c r="AE82" i="13"/>
  <c r="AR173" i="13"/>
  <c r="BS60" i="13"/>
  <c r="AU72" i="13"/>
  <c r="AF120" i="13"/>
  <c r="AA142" i="13"/>
  <c r="AC23" i="13"/>
  <c r="W49" i="13"/>
  <c r="U91" i="13"/>
  <c r="AN165" i="13"/>
  <c r="BQ218" i="13"/>
  <c r="BY210" i="13"/>
  <c r="G207" i="13" a="1"/>
  <c r="Q69" i="13"/>
  <c r="V57" i="13"/>
  <c r="O86" i="13"/>
  <c r="CG92" i="13"/>
  <c r="E223" i="13" a="1"/>
  <c r="AB27" i="13"/>
  <c r="CK119" i="13"/>
  <c r="BB209" i="13"/>
  <c r="AA123" i="13"/>
  <c r="AG113" i="13"/>
  <c r="BW8" i="13"/>
  <c r="AF95" i="13"/>
  <c r="V126" i="13"/>
  <c r="G192" i="13" a="1"/>
  <c r="AL100" i="13"/>
  <c r="AJ82" i="13"/>
  <c r="BS117" i="13"/>
  <c r="AW141" i="13"/>
  <c r="W32" i="13"/>
  <c r="BX5" i="13"/>
  <c r="AB17" i="13"/>
  <c r="R203" i="13"/>
  <c r="AQ114" i="13"/>
  <c r="W120" i="13"/>
  <c r="BW21" i="13"/>
  <c r="AK204" i="13"/>
  <c r="AI35" i="13"/>
  <c r="M94" i="13" a="1"/>
  <c r="BB77" i="13"/>
  <c r="BM38" i="13"/>
  <c r="BZ97" i="13"/>
  <c r="BK228" i="13"/>
  <c r="CC63" i="13"/>
  <c r="BP28" i="13"/>
  <c r="AJ188" i="13"/>
  <c r="AG31" i="13"/>
  <c r="AW192" i="13"/>
  <c r="P83" i="13"/>
  <c r="CM103" i="13"/>
  <c r="BW95" i="13"/>
  <c r="AE211" i="13"/>
  <c r="AZ54" i="13"/>
  <c r="V185" i="13"/>
  <c r="BM157" i="13"/>
  <c r="R31" i="13"/>
  <c r="BA222" i="13"/>
  <c r="V19" i="13"/>
  <c r="CG205" i="13"/>
  <c r="AX198" i="13"/>
  <c r="S40" i="13"/>
  <c r="BU33" i="13"/>
  <c r="BH34" i="13"/>
  <c r="AD112" i="13"/>
  <c r="BL93" i="13"/>
  <c r="W156" i="13"/>
  <c r="AL178" i="13"/>
  <c r="AB126" i="13"/>
  <c r="AA181" i="13"/>
  <c r="X221" i="13"/>
  <c r="BY136" i="13"/>
  <c r="BY181" i="13"/>
  <c r="CB98" i="13"/>
  <c r="O195" i="13"/>
  <c r="BS230" i="13"/>
  <c r="S77" i="13"/>
  <c r="H10" i="13" a="1"/>
  <c r="BZ182" i="13"/>
  <c r="N230" i="13"/>
  <c r="V61" i="13"/>
  <c r="V215" i="13"/>
  <c r="BS109" i="13"/>
  <c r="CJ26" i="13"/>
  <c r="AG136" i="13"/>
  <c r="CH63" i="13"/>
  <c r="AT177" i="13"/>
  <c r="CE65" i="13"/>
  <c r="Z231" i="13"/>
  <c r="BG128" i="13"/>
  <c r="AC110" i="13"/>
  <c r="BY27" i="13"/>
  <c r="W80" i="13"/>
  <c r="U11" i="13"/>
  <c r="AG12" i="13"/>
  <c r="BG34" i="13"/>
  <c r="AB8" i="13"/>
  <c r="BZ151" i="13"/>
  <c r="H133" i="13" a="1"/>
  <c r="CD121" i="13"/>
  <c r="K82" i="13" a="1"/>
  <c r="R78" i="13"/>
  <c r="AG42" i="13"/>
  <c r="BI182" i="13"/>
  <c r="D191" i="13" a="1"/>
  <c r="BH10" i="13"/>
  <c r="AD142" i="13"/>
  <c r="CA11" i="13"/>
  <c r="BZ202" i="13"/>
  <c r="Z106" i="13"/>
  <c r="U212" i="13"/>
  <c r="AD19" i="13"/>
  <c r="AW113" i="13"/>
  <c r="Q22" i="13"/>
  <c r="J187" i="13" a="1"/>
  <c r="BK134" i="13"/>
  <c r="AF5" i="13"/>
  <c r="CF114" i="13"/>
  <c r="AE69" i="13"/>
  <c r="CH88" i="13"/>
  <c r="BW103" i="13"/>
  <c r="AY100" i="13"/>
  <c r="P14" i="13"/>
  <c r="AC196" i="13"/>
  <c r="BL143" i="13"/>
  <c r="AF35" i="13"/>
  <c r="AI74" i="13"/>
  <c r="Q160" i="13"/>
  <c r="G226" i="13" a="1"/>
  <c r="L12" i="13" a="1"/>
  <c r="CM218" i="13"/>
  <c r="AH143" i="13"/>
  <c r="CF156" i="13"/>
  <c r="AJ126" i="13"/>
  <c r="W54" i="13"/>
  <c r="J34" i="13" a="1"/>
  <c r="BS55" i="13"/>
  <c r="AF173" i="13"/>
  <c r="R91" i="13"/>
  <c r="AK55" i="13"/>
  <c r="AY89" i="13"/>
  <c r="CA206" i="13"/>
  <c r="X85" i="13"/>
  <c r="AP224" i="13"/>
  <c r="AC199" i="13"/>
  <c r="I91" i="13" a="1"/>
  <c r="BV152" i="13"/>
  <c r="S111" i="13"/>
  <c r="AZ38" i="13"/>
  <c r="BP132" i="13"/>
  <c r="BN112" i="13"/>
  <c r="BQ15" i="13"/>
  <c r="P100" i="13"/>
  <c r="BF49" i="13"/>
  <c r="AE151" i="13"/>
  <c r="AQ174" i="13"/>
  <c r="BX103" i="13"/>
  <c r="AN63" i="13"/>
  <c r="BB117" i="13"/>
  <c r="CL205" i="13"/>
  <c r="BA123" i="13"/>
  <c r="AI219" i="13"/>
  <c r="R198" i="13"/>
  <c r="I88" i="13" a="1"/>
  <c r="Y100" i="13"/>
  <c r="H110" i="13" a="1"/>
  <c r="S9" i="13"/>
  <c r="BY46" i="13"/>
  <c r="BK147" i="13"/>
  <c r="BJ32" i="13"/>
  <c r="K7" i="13" a="1"/>
  <c r="AX69" i="13"/>
  <c r="U101" i="13"/>
  <c r="P229" i="13"/>
  <c r="AB122" i="13"/>
  <c r="R8" i="13"/>
  <c r="CI211" i="13"/>
  <c r="AM117" i="13"/>
  <c r="X182" i="13"/>
  <c r="V72" i="13"/>
  <c r="L61" i="13" a="1"/>
  <c r="H88" i="13" a="1"/>
  <c r="BM128" i="13"/>
  <c r="CI161" i="13"/>
  <c r="Z100" i="13"/>
  <c r="CC76" i="13"/>
  <c r="BN82" i="13"/>
  <c r="BR30" i="13"/>
  <c r="E46" i="13" a="1"/>
  <c r="AO78" i="13"/>
  <c r="J206" i="13" a="1"/>
  <c r="W132" i="13"/>
  <c r="D135" i="13" a="1"/>
  <c r="BY97" i="13"/>
  <c r="F222" i="13" a="1"/>
  <c r="BO197" i="13"/>
  <c r="AT66" i="13"/>
  <c r="CG157" i="13"/>
  <c r="V193" i="13"/>
  <c r="BU153" i="13"/>
  <c r="O30" i="13"/>
  <c r="AD37" i="13"/>
  <c r="G123" i="13" a="1"/>
  <c r="AS183" i="13"/>
  <c r="AC45" i="13"/>
  <c r="AD83" i="13"/>
  <c r="BZ160" i="13"/>
  <c r="Z84" i="13"/>
  <c r="R218" i="13"/>
  <c r="CC159" i="13"/>
  <c r="I57" i="13" a="1"/>
  <c r="Y95" i="13"/>
  <c r="BF84" i="13"/>
  <c r="H23" i="13" a="1"/>
  <c r="AL55" i="13"/>
  <c r="BD204" i="13"/>
  <c r="AW215" i="13"/>
  <c r="BN149" i="13"/>
  <c r="BF187" i="13"/>
  <c r="AK163" i="13"/>
  <c r="AC151" i="13"/>
  <c r="K187" i="13" a="1"/>
  <c r="X205" i="13"/>
  <c r="AD172" i="13"/>
  <c r="BE157" i="13"/>
  <c r="BM55" i="13"/>
  <c r="BM60" i="13"/>
  <c r="G197" i="13" a="1"/>
  <c r="U77" i="13"/>
  <c r="BR141" i="13"/>
  <c r="AB35" i="13"/>
  <c r="N164" i="13"/>
  <c r="J100" i="13" a="1"/>
  <c r="W51" i="13"/>
  <c r="AF216" i="13"/>
  <c r="F143" i="13" a="1"/>
  <c r="AE41" i="13"/>
  <c r="J24" i="13" a="1"/>
  <c r="W83" i="13"/>
  <c r="AX12" i="13"/>
  <c r="BK139" i="13"/>
  <c r="CK81" i="13"/>
  <c r="R214" i="13"/>
  <c r="AS35" i="13"/>
  <c r="AO52" i="13"/>
  <c r="BT73" i="13"/>
  <c r="CC6" i="13"/>
  <c r="BB69" i="13"/>
  <c r="BT141" i="13"/>
  <c r="AL222" i="13"/>
  <c r="CE52" i="13"/>
  <c r="AQ159" i="13"/>
  <c r="CE96" i="13"/>
  <c r="H118" i="13" a="1"/>
  <c r="CD172" i="13"/>
  <c r="BL210" i="13"/>
  <c r="BQ46" i="13"/>
  <c r="AU226" i="13"/>
  <c r="AJ6" i="13"/>
  <c r="CC161" i="13"/>
  <c r="T25" i="13"/>
  <c r="R63" i="13"/>
  <c r="O216" i="13"/>
  <c r="Z71" i="13"/>
  <c r="Z153" i="13"/>
  <c r="BS212" i="13"/>
  <c r="G79" i="13" a="1"/>
  <c r="AY12" i="13"/>
  <c r="X51" i="13"/>
  <c r="Z45" i="13"/>
  <c r="AD219" i="13"/>
  <c r="D106" i="13" a="1"/>
  <c r="Y184" i="13"/>
  <c r="AE104" i="13"/>
  <c r="Q203" i="13"/>
  <c r="AP122" i="13"/>
  <c r="BK163" i="13"/>
  <c r="BI118" i="13"/>
  <c r="Z24" i="13"/>
  <c r="AN147" i="13"/>
  <c r="N181" i="13"/>
  <c r="AU182" i="13"/>
  <c r="AP163" i="13"/>
  <c r="BI226" i="13"/>
  <c r="BK149" i="13"/>
  <c r="BT170" i="13"/>
  <c r="Z97" i="13"/>
  <c r="Z19" i="13"/>
  <c r="Y230" i="13"/>
  <c r="L72" i="13" a="1"/>
  <c r="BP182" i="13"/>
  <c r="AQ148" i="13"/>
  <c r="BW129" i="13"/>
  <c r="BT59" i="13"/>
  <c r="U39" i="13"/>
  <c r="AY196" i="13"/>
  <c r="AT149" i="13"/>
  <c r="BC47" i="13"/>
  <c r="CJ136" i="13"/>
  <c r="Q158" i="13"/>
  <c r="CA175" i="13"/>
  <c r="L135" i="13" a="1"/>
  <c r="BN85" i="13"/>
  <c r="Z28" i="13"/>
  <c r="AL98" i="13"/>
  <c r="BU93" i="13"/>
  <c r="S153" i="13"/>
  <c r="BX182" i="13"/>
  <c r="AJ206" i="13"/>
  <c r="S183" i="13"/>
  <c r="K223" i="13" a="1"/>
  <c r="BI90" i="13"/>
  <c r="BU16" i="13"/>
  <c r="BE7" i="13"/>
  <c r="BZ40" i="13"/>
  <c r="AN180" i="13"/>
  <c r="U58" i="13"/>
  <c r="AE144" i="13"/>
  <c r="BQ228" i="13"/>
  <c r="K78" i="13" a="1"/>
  <c r="BP173" i="13"/>
  <c r="BN104" i="13"/>
  <c r="CK139" i="13"/>
  <c r="BZ112" i="13"/>
  <c r="AK93" i="13"/>
  <c r="N206" i="13"/>
  <c r="CB50" i="13"/>
  <c r="J7" i="13" a="1"/>
  <c r="D207" i="13" a="1"/>
  <c r="AY24" i="13"/>
  <c r="E33" i="13" a="1"/>
  <c r="T134" i="13"/>
  <c r="Q124" i="13"/>
  <c r="X116" i="13"/>
  <c r="AL52" i="13"/>
  <c r="BV71" i="13"/>
  <c r="F124" i="13" a="1"/>
  <c r="H197" i="13" a="1"/>
  <c r="BR59" i="13"/>
  <c r="Y228" i="13"/>
  <c r="AN138" i="13"/>
  <c r="AX149" i="13"/>
  <c r="AM129" i="13"/>
  <c r="F211" i="13" a="1"/>
  <c r="BQ169" i="13"/>
  <c r="BB193" i="13"/>
  <c r="S127" i="13"/>
  <c r="CJ119" i="13"/>
  <c r="CE49" i="13"/>
  <c r="BY57" i="13"/>
  <c r="J66" i="13" a="1"/>
  <c r="J163" i="13" a="1"/>
  <c r="F199" i="13" a="1"/>
  <c r="BI207" i="13"/>
  <c r="CC67" i="13"/>
  <c r="Q151" i="13"/>
  <c r="AI168" i="13"/>
  <c r="CI33" i="13"/>
  <c r="F105" i="13" a="1"/>
  <c r="BM27" i="13"/>
  <c r="R58" i="13"/>
  <c r="AM67" i="13"/>
  <c r="CA127" i="13"/>
  <c r="AE76" i="13"/>
  <c r="AL113" i="13"/>
  <c r="Z163" i="13"/>
  <c r="X53" i="13"/>
  <c r="AC82" i="13"/>
  <c r="M28" i="13" a="1"/>
  <c r="AF161" i="13"/>
  <c r="H119" i="13" a="1"/>
  <c r="O119" i="13"/>
  <c r="AA65" i="13"/>
  <c r="Z20" i="13"/>
  <c r="AF217" i="13"/>
  <c r="AF207" i="13"/>
  <c r="BL224" i="13"/>
  <c r="W39" i="13"/>
  <c r="AI98" i="13"/>
  <c r="BV84" i="13"/>
  <c r="CF192" i="13"/>
  <c r="AJ10" i="13"/>
  <c r="AC57" i="13"/>
  <c r="BN77" i="13"/>
  <c r="N100" i="13"/>
  <c r="BT47" i="13"/>
  <c r="AK19" i="13"/>
  <c r="BW195" i="13"/>
  <c r="AU111" i="13"/>
  <c r="R18" i="13"/>
  <c r="CH31" i="13"/>
  <c r="CC176" i="13"/>
  <c r="AD21" i="13"/>
  <c r="AG97" i="13"/>
  <c r="AB176" i="13"/>
  <c r="I93" i="13" a="1"/>
  <c r="Q6" i="13"/>
  <c r="AC231" i="13"/>
  <c r="CC50" i="13"/>
  <c r="D17" i="13" a="1"/>
  <c r="AD7" i="13"/>
  <c r="J80" i="13" a="1"/>
  <c r="AL13" i="13"/>
  <c r="AF105" i="13"/>
  <c r="T54" i="13"/>
  <c r="AI214" i="13"/>
  <c r="CK49" i="13"/>
  <c r="E31" i="13" a="1"/>
  <c r="AA114" i="13"/>
  <c r="BW65" i="13"/>
  <c r="E94" i="13" a="1"/>
  <c r="Y174" i="13"/>
  <c r="E12" i="13" a="1"/>
  <c r="BO156" i="13"/>
  <c r="S115" i="13"/>
  <c r="AH50" i="13"/>
  <c r="AM141" i="13"/>
  <c r="Y81" i="13"/>
  <c r="J181" i="13" a="1"/>
  <c r="AO65" i="13"/>
  <c r="D20" i="13" a="1"/>
  <c r="BV160" i="13"/>
  <c r="Z67" i="13"/>
  <c r="Y94" i="13"/>
  <c r="CF207" i="13"/>
  <c r="BU163" i="13"/>
  <c r="BM135" i="13"/>
  <c r="U60" i="13"/>
  <c r="Y32" i="13"/>
  <c r="AJ174" i="13"/>
  <c r="BG159" i="13"/>
  <c r="BL170" i="13"/>
  <c r="BB155" i="13"/>
  <c r="AE36" i="13"/>
  <c r="S118" i="13"/>
  <c r="AT204" i="13"/>
  <c r="CK157" i="13"/>
  <c r="U28" i="13"/>
  <c r="X36" i="13"/>
  <c r="AJ203" i="13"/>
  <c r="L123" i="13" a="1"/>
  <c r="BS67" i="13"/>
  <c r="BY187" i="13"/>
  <c r="BP171" i="13"/>
  <c r="BI51" i="13"/>
  <c r="BG84" i="13"/>
  <c r="U115" i="13"/>
  <c r="BV72" i="13"/>
  <c r="BV30" i="13"/>
  <c r="BL212" i="13"/>
  <c r="BZ37" i="13"/>
  <c r="CE135" i="13"/>
  <c r="AZ62" i="13"/>
  <c r="AG141" i="13"/>
  <c r="AW184" i="13"/>
  <c r="AS90" i="13"/>
  <c r="BH89" i="13"/>
  <c r="T69" i="13"/>
  <c r="U152" i="13"/>
  <c r="AM213" i="13"/>
  <c r="AK65" i="13"/>
  <c r="AC13" i="13"/>
  <c r="AU136" i="13"/>
  <c r="AR110" i="13"/>
  <c r="I36" i="13" a="1"/>
  <c r="BX175" i="13"/>
  <c r="BH86" i="13"/>
  <c r="AW26" i="13"/>
  <c r="V20" i="13"/>
  <c r="AL50" i="13"/>
  <c r="P193" i="13"/>
  <c r="G171" i="13" a="1"/>
  <c r="V24" i="13"/>
  <c r="P28" i="13"/>
  <c r="AT27" i="13"/>
  <c r="BN61" i="13"/>
  <c r="X10" i="13"/>
  <c r="AI187" i="13"/>
  <c r="BY173" i="13"/>
  <c r="S79" i="13"/>
  <c r="BY120" i="13"/>
  <c r="BL88" i="13"/>
  <c r="I179" i="13" a="1"/>
  <c r="K58" i="13" a="1"/>
  <c r="CE219" i="13"/>
  <c r="BZ220" i="13"/>
  <c r="BN79" i="13"/>
  <c r="W189" i="13"/>
  <c r="BW202" i="13"/>
  <c r="CG176" i="13"/>
  <c r="AW204" i="13"/>
  <c r="F120" i="13" a="1"/>
  <c r="Y113" i="13"/>
  <c r="AJ160" i="13"/>
  <c r="V17" i="13"/>
  <c r="E122" i="13" a="1"/>
  <c r="AD182" i="13"/>
  <c r="AC49" i="13"/>
  <c r="D180" i="13" a="1"/>
  <c r="AX165" i="13"/>
  <c r="AM38" i="13"/>
  <c r="O190" i="13"/>
  <c r="BU35" i="13"/>
  <c r="BH81" i="13"/>
  <c r="V124" i="13"/>
  <c r="D219" i="13" a="1"/>
  <c r="BS76" i="13"/>
  <c r="X219" i="13"/>
  <c r="T52" i="13"/>
  <c r="O103" i="13"/>
  <c r="BN48" i="13"/>
  <c r="BX64" i="13"/>
  <c r="BE199" i="13"/>
  <c r="AF193" i="13"/>
  <c r="AL138" i="13"/>
  <c r="CA10" i="13"/>
  <c r="Z161" i="13"/>
  <c r="Q212" i="13"/>
  <c r="AA40" i="13"/>
  <c r="AM114" i="13"/>
  <c r="CD214" i="13"/>
  <c r="Z11" i="13"/>
  <c r="AJ48" i="13"/>
  <c r="AY79" i="13"/>
  <c r="W228" i="13"/>
  <c r="BZ229" i="13"/>
  <c r="CA149" i="13"/>
  <c r="R217" i="13"/>
  <c r="BM168" i="13"/>
  <c r="AP126" i="13"/>
  <c r="AH5" i="13"/>
  <c r="BQ222" i="13"/>
  <c r="Y200" i="13"/>
  <c r="BL179" i="13"/>
  <c r="AF140" i="13"/>
  <c r="V177" i="13"/>
  <c r="AA178" i="13"/>
  <c r="AJ25" i="13"/>
  <c r="BC200" i="13"/>
  <c r="AK35" i="13"/>
  <c r="K190" i="13" a="1"/>
  <c r="N30" i="13"/>
  <c r="G196" i="13" a="1"/>
  <c r="F30" i="13" a="1"/>
  <c r="W194" i="13"/>
  <c r="L132" i="13" a="1"/>
  <c r="BF224" i="13"/>
  <c r="Q12" i="13"/>
  <c r="S57" i="13"/>
  <c r="Z56" i="13"/>
  <c r="AS214" i="13"/>
  <c r="J145" i="13" a="1"/>
  <c r="BB37" i="13"/>
  <c r="K133" i="13" a="1"/>
  <c r="CJ75" i="13"/>
  <c r="T162" i="13"/>
  <c r="BA92" i="13"/>
  <c r="AI226" i="13"/>
  <c r="BH116" i="13"/>
  <c r="BF90" i="13"/>
  <c r="BZ25" i="13"/>
  <c r="AD53" i="13"/>
  <c r="AK79" i="13"/>
  <c r="AI84" i="13"/>
  <c r="BL140" i="13"/>
  <c r="AD170" i="13"/>
  <c r="AE77" i="13"/>
  <c r="BH40" i="13"/>
  <c r="Q192" i="13"/>
  <c r="BN41" i="13"/>
  <c r="Y56" i="13"/>
  <c r="AP127" i="13"/>
  <c r="AB223" i="13"/>
  <c r="BL7" i="13"/>
  <c r="Q86" i="13"/>
  <c r="V54" i="13"/>
  <c r="BN117" i="13"/>
  <c r="G30" i="13" a="1"/>
  <c r="CI190" i="13"/>
  <c r="BY45" i="13"/>
  <c r="J147" i="13" a="1"/>
  <c r="N59" i="13"/>
  <c r="P12" i="13"/>
  <c r="BP148" i="13"/>
  <c r="AG29" i="13"/>
  <c r="AJ62" i="13"/>
  <c r="BD116" i="13"/>
  <c r="CM63" i="13"/>
  <c r="CI159" i="13"/>
  <c r="AN98" i="13"/>
  <c r="AM142" i="13"/>
  <c r="AF78" i="13"/>
  <c r="D111" i="13" a="1"/>
  <c r="AO143" i="13"/>
  <c r="CE111" i="13"/>
  <c r="AB28" i="13"/>
  <c r="AV136" i="13"/>
  <c r="BC220" i="13"/>
  <c r="BY147" i="13"/>
  <c r="AH86" i="13"/>
  <c r="BM57" i="13"/>
  <c r="R202" i="13"/>
  <c r="AY55" i="13"/>
  <c r="AB110" i="13"/>
  <c r="Y14" i="13"/>
  <c r="AT131" i="13"/>
  <c r="Y137" i="13"/>
  <c r="AD81" i="13"/>
  <c r="K6" i="13" a="1"/>
  <c r="M97" i="13" a="1"/>
  <c r="BO122" i="13"/>
  <c r="CL113" i="13"/>
  <c r="L183" i="13" a="1"/>
  <c r="Y27" i="13"/>
  <c r="Z193" i="13"/>
  <c r="AB9" i="13"/>
  <c r="AM118" i="13"/>
  <c r="AB211" i="13"/>
  <c r="AL115" i="13"/>
  <c r="BM43" i="13"/>
  <c r="G131" i="13" a="1"/>
  <c r="AH200" i="13"/>
  <c r="AE84" i="13"/>
  <c r="CL55" i="13"/>
  <c r="K178" i="13" a="1"/>
  <c r="R145" i="13"/>
  <c r="AR123" i="13"/>
  <c r="BF92" i="13"/>
  <c r="BW216" i="13"/>
  <c r="H172" i="13" a="1"/>
  <c r="BH184" i="13"/>
  <c r="AM57" i="13"/>
  <c r="T31" i="13"/>
  <c r="BT12" i="13"/>
  <c r="AQ70" i="13"/>
  <c r="BM96" i="13"/>
  <c r="CK27" i="13"/>
  <c r="AV203" i="13"/>
  <c r="Q123" i="13"/>
  <c r="I53" i="13" a="1"/>
  <c r="AC142" i="13"/>
  <c r="BR171" i="13"/>
  <c r="AA148" i="13"/>
  <c r="O162" i="13"/>
  <c r="CG34" i="13"/>
  <c r="AU59" i="13"/>
  <c r="D38" i="13" a="1"/>
  <c r="AG58" i="13"/>
  <c r="BD18" i="13"/>
  <c r="CC146" i="13"/>
  <c r="AE29" i="13"/>
  <c r="AP191" i="13"/>
  <c r="BH121" i="13"/>
  <c r="CH193" i="13"/>
  <c r="AK190" i="13"/>
  <c r="K36" i="13" a="1"/>
  <c r="AU187" i="13"/>
  <c r="AV117" i="13"/>
  <c r="E161" i="13" a="1"/>
  <c r="Y7" i="13"/>
  <c r="Z58" i="13"/>
  <c r="S224" i="13"/>
  <c r="Z154" i="13"/>
  <c r="CJ35" i="13"/>
  <c r="AK88" i="13"/>
  <c r="AR66" i="13"/>
  <c r="U125" i="13"/>
  <c r="W152" i="13"/>
  <c r="BV92" i="13"/>
  <c r="AJ176" i="13"/>
  <c r="AL32" i="13"/>
  <c r="U53" i="13"/>
  <c r="I121" i="13" a="1"/>
  <c r="AB68" i="13"/>
  <c r="CH216" i="13"/>
  <c r="P103" i="13"/>
  <c r="L39" i="13" a="1"/>
  <c r="H166" i="13" a="1"/>
  <c r="D171" i="13" a="1"/>
  <c r="BC161" i="13"/>
  <c r="AJ24" i="13"/>
  <c r="AP133" i="13"/>
  <c r="AF226" i="13"/>
  <c r="AL95" i="13"/>
  <c r="CE68" i="13"/>
  <c r="CB135" i="13"/>
  <c r="BT190" i="13"/>
  <c r="BA162" i="13"/>
  <c r="BW14" i="13"/>
  <c r="BS32" i="13"/>
  <c r="O178" i="13"/>
  <c r="N188" i="13"/>
  <c r="BA173" i="13"/>
  <c r="S182" i="13"/>
  <c r="BP165" i="13"/>
  <c r="BA192" i="13"/>
  <c r="BJ231" i="13"/>
  <c r="AO16" i="13"/>
  <c r="W139" i="13"/>
  <c r="AM184" i="13"/>
  <c r="AR40" i="13"/>
  <c r="BL60" i="13"/>
  <c r="BV225" i="13"/>
  <c r="AH57" i="13"/>
  <c r="AG230" i="13"/>
  <c r="AG23" i="13"/>
  <c r="O224" i="13"/>
  <c r="AQ219" i="13"/>
  <c r="BA104" i="13"/>
  <c r="H123" i="13" a="1"/>
  <c r="X108" i="13"/>
  <c r="Q172" i="13"/>
  <c r="BE149" i="13"/>
  <c r="BK29" i="13"/>
  <c r="AG161" i="13"/>
  <c r="BA20" i="13"/>
  <c r="CM39" i="13"/>
  <c r="BH158" i="13"/>
  <c r="H179" i="13" a="1"/>
  <c r="CF230" i="13"/>
  <c r="D46" i="13" a="1"/>
  <c r="BV122" i="13"/>
  <c r="N160" i="13"/>
  <c r="AB161" i="13"/>
  <c r="BC74" i="13"/>
  <c r="BO81" i="13"/>
  <c r="R120" i="13"/>
  <c r="AG99" i="13"/>
  <c r="AD56" i="13"/>
  <c r="BR88" i="13"/>
  <c r="Z91" i="13"/>
  <c r="I130" i="13" a="1"/>
  <c r="BL178" i="13"/>
  <c r="N33" i="13"/>
  <c r="AD103" i="13"/>
  <c r="BR201" i="13"/>
  <c r="AO36" i="13"/>
  <c r="BC178" i="13"/>
  <c r="CA43" i="13"/>
  <c r="Q107" i="13"/>
  <c r="U13" i="13"/>
  <c r="Q229" i="13"/>
  <c r="AF159" i="13"/>
  <c r="BO65" i="13"/>
  <c r="W7" i="13"/>
  <c r="AH83" i="13"/>
  <c r="BJ85" i="13"/>
  <c r="BX39" i="13"/>
  <c r="CI204" i="13"/>
  <c r="BP192" i="13"/>
  <c r="AL38" i="13"/>
  <c r="BG79" i="13"/>
  <c r="CE37" i="13"/>
  <c r="G18" i="13" a="1"/>
  <c r="AW53" i="13"/>
  <c r="N64" i="13"/>
  <c r="AU37" i="13"/>
  <c r="AQ11" i="13"/>
  <c r="W10" i="13"/>
  <c r="AB87" i="13"/>
  <c r="BQ39" i="13"/>
  <c r="BH56" i="13"/>
  <c r="BE47" i="13"/>
  <c r="BN134" i="13"/>
  <c r="CJ197" i="13"/>
  <c r="AV84" i="13"/>
  <c r="BR64" i="13"/>
  <c r="O122" i="13"/>
  <c r="L112" i="13" a="1"/>
  <c r="CC9" i="13"/>
  <c r="AT130" i="13"/>
  <c r="E186" i="13" a="1"/>
  <c r="BU89" i="13"/>
  <c r="CB230" i="13"/>
  <c r="N97" i="13"/>
  <c r="AN23" i="13"/>
  <c r="CH100" i="13"/>
  <c r="BQ212" i="13"/>
  <c r="Z194" i="13"/>
  <c r="AJ125" i="13"/>
  <c r="CI11" i="13"/>
  <c r="AL192" i="13"/>
  <c r="BG31" i="13"/>
  <c r="BR72" i="13"/>
  <c r="BY49" i="13"/>
  <c r="X110" i="13"/>
  <c r="AL101" i="13"/>
  <c r="U67" i="13"/>
  <c r="BO205" i="13"/>
  <c r="Y225" i="13"/>
  <c r="F175" i="13" a="1"/>
  <c r="AB39" i="13"/>
  <c r="V186" i="13"/>
  <c r="BO124" i="13"/>
  <c r="Q72" i="13"/>
  <c r="N6" i="13"/>
  <c r="I164" i="13" a="1"/>
  <c r="J219" i="13" a="1"/>
  <c r="BS5" i="13"/>
  <c r="Z116" i="13"/>
  <c r="AT201" i="13"/>
  <c r="BP166" i="13"/>
  <c r="AS202" i="13"/>
  <c r="U41" i="13"/>
  <c r="BK98" i="13"/>
  <c r="I170" i="13" a="1"/>
  <c r="BQ207" i="13"/>
  <c r="BE187" i="13"/>
  <c r="F170" i="13" a="1"/>
  <c r="P151" i="13"/>
  <c r="BB200" i="13"/>
  <c r="L211" i="13" a="1"/>
  <c r="AC43" i="13"/>
  <c r="P134" i="13"/>
  <c r="CM142" i="13"/>
  <c r="AI135" i="13"/>
  <c r="I150" i="13" a="1"/>
  <c r="BD199" i="13"/>
  <c r="R42" i="13"/>
  <c r="T215" i="13"/>
  <c r="AC163" i="13"/>
  <c r="AZ171" i="13"/>
  <c r="F117" i="13" a="1"/>
  <c r="AI105" i="13"/>
  <c r="AL136" i="13"/>
  <c r="AJ37" i="13"/>
  <c r="H225" i="13" a="1"/>
  <c r="BJ5" i="13"/>
  <c r="BA60" i="13"/>
  <c r="F59" i="13" a="1"/>
  <c r="N17" i="13"/>
  <c r="M93" i="13" a="1"/>
  <c r="W185" i="13"/>
  <c r="CD189" i="13"/>
  <c r="AA124" i="13"/>
  <c r="BB192" i="13"/>
  <c r="BQ197" i="13"/>
  <c r="AE26" i="13"/>
  <c r="N197" i="13"/>
  <c r="O53" i="13"/>
  <c r="AV90" i="13"/>
  <c r="AR133" i="13"/>
  <c r="W61" i="13"/>
  <c r="U54" i="13"/>
  <c r="BG183" i="13"/>
  <c r="CC118" i="13"/>
  <c r="X80" i="13"/>
  <c r="AK211" i="13"/>
  <c r="P18" i="13"/>
  <c r="BZ58" i="13"/>
  <c r="J67" i="13" a="1"/>
  <c r="AL33" i="13"/>
  <c r="CJ176" i="13"/>
  <c r="AF191" i="13"/>
  <c r="AG11" i="13"/>
  <c r="G59" i="13" a="1"/>
  <c r="CL37" i="13"/>
  <c r="BY55" i="13"/>
  <c r="AO171" i="13"/>
  <c r="AD29" i="13"/>
  <c r="AM52" i="13"/>
  <c r="BN111" i="13"/>
  <c r="BI103" i="13"/>
  <c r="E124" i="13" a="1"/>
  <c r="AE43" i="13"/>
  <c r="AB202" i="13"/>
  <c r="L110" i="13" a="1"/>
  <c r="I173" i="13" a="1"/>
  <c r="AJ52" i="13"/>
  <c r="G53" i="13" a="1"/>
  <c r="AM96" i="13"/>
  <c r="CM202" i="13"/>
  <c r="K175" i="13" a="1"/>
  <c r="AD32" i="13"/>
  <c r="E229" i="13" a="1"/>
  <c r="BM141" i="13"/>
  <c r="BN129" i="13"/>
  <c r="CB172" i="13"/>
  <c r="BI33" i="13"/>
  <c r="F38" i="13" a="1"/>
  <c r="AZ134" i="13"/>
  <c r="AT108" i="13"/>
  <c r="BY62" i="13"/>
  <c r="AN116" i="13"/>
  <c r="O135" i="13"/>
  <c r="CH15" i="13"/>
  <c r="AD16" i="13"/>
  <c r="AN177" i="13"/>
  <c r="AR125" i="13"/>
  <c r="AZ107" i="13"/>
  <c r="AM227" i="13"/>
  <c r="W148" i="13"/>
  <c r="T141" i="13"/>
  <c r="AE200" i="13"/>
  <c r="W179" i="13"/>
  <c r="CK165" i="13"/>
  <c r="Q84" i="13"/>
  <c r="AK213" i="13"/>
  <c r="H120" i="13" a="1"/>
  <c r="L190" i="13" a="1"/>
  <c r="AJ163" i="13"/>
  <c r="BX130" i="13"/>
  <c r="BZ98" i="13"/>
  <c r="G119" i="13" a="1"/>
  <c r="BW143" i="13"/>
  <c r="R44" i="13"/>
  <c r="CJ135" i="13"/>
  <c r="BK13" i="13"/>
  <c r="CE145" i="13"/>
  <c r="AO116" i="13"/>
  <c r="AM30" i="13"/>
  <c r="AV159" i="13"/>
  <c r="AG96" i="13"/>
  <c r="S44" i="13"/>
  <c r="F122" i="13" a="1"/>
  <c r="AW134" i="13"/>
  <c r="BP109" i="13"/>
  <c r="BB222" i="13"/>
  <c r="CL34" i="13"/>
  <c r="V174" i="13"/>
  <c r="BH167" i="13"/>
  <c r="AG209" i="13"/>
  <c r="CC121" i="13"/>
  <c r="AW198" i="13"/>
  <c r="BA189" i="13"/>
  <c r="BO70" i="13"/>
  <c r="AK84" i="13"/>
  <c r="BX187" i="13"/>
  <c r="AR128" i="13"/>
  <c r="CL109" i="13"/>
  <c r="AI185" i="13"/>
  <c r="AQ198" i="13"/>
  <c r="N95" i="13"/>
  <c r="CK107" i="13"/>
  <c r="S178" i="13"/>
  <c r="S72" i="13"/>
  <c r="BN88" i="13"/>
  <c r="L151" i="13" a="1"/>
  <c r="L90" i="13" a="1"/>
  <c r="AI82" i="13"/>
  <c r="Z78" i="13"/>
  <c r="BE163" i="13"/>
  <c r="AZ28" i="13"/>
  <c r="AA213" i="13"/>
  <c r="BO193" i="13"/>
  <c r="AG19" i="13"/>
  <c r="AD193" i="13"/>
  <c r="BA46" i="13"/>
  <c r="F99" i="13" a="1"/>
  <c r="AE92" i="13"/>
  <c r="H138" i="13" a="1"/>
  <c r="AJ136" i="13"/>
  <c r="CF33" i="13"/>
  <c r="G129" i="13" a="1"/>
  <c r="BM13" i="13"/>
  <c r="BV37" i="13"/>
  <c r="BP116" i="13"/>
  <c r="Z123" i="13"/>
  <c r="AD24" i="13"/>
  <c r="CM21" i="13"/>
  <c r="Q163" i="13"/>
  <c r="E89" i="13" a="1"/>
  <c r="CC124" i="13"/>
  <c r="P56" i="13"/>
  <c r="I60" i="13" a="1"/>
  <c r="S19" i="13"/>
  <c r="AQ93" i="13"/>
  <c r="AK167" i="13"/>
  <c r="AK135" i="13"/>
  <c r="AR73" i="13"/>
  <c r="K177" i="13" a="1"/>
  <c r="L144" i="13" a="1"/>
  <c r="AI38" i="13"/>
  <c r="BJ142" i="13"/>
  <c r="AQ48" i="13"/>
  <c r="AC182" i="13"/>
  <c r="AL114" i="13"/>
  <c r="H34" i="13" a="1"/>
  <c r="CC193" i="13"/>
  <c r="BI94" i="13"/>
  <c r="AZ40" i="13"/>
  <c r="AC121" i="13"/>
  <c r="G188" i="13" a="1"/>
  <c r="I72" i="13" a="1"/>
  <c r="O72" i="13"/>
  <c r="AH126" i="13"/>
  <c r="T28" i="13"/>
  <c r="P195" i="13"/>
  <c r="Z205" i="13"/>
  <c r="BT96" i="13"/>
  <c r="BS41" i="13"/>
  <c r="BW209" i="13"/>
  <c r="W159" i="13"/>
  <c r="CG121" i="13"/>
  <c r="H79" i="13" a="1"/>
  <c r="AI75" i="13"/>
  <c r="BU13" i="13"/>
  <c r="S78" i="13"/>
  <c r="AO194" i="13"/>
  <c r="V23" i="13"/>
  <c r="AU211" i="13"/>
  <c r="M84" i="13" a="1"/>
  <c r="M212" i="13" a="1"/>
  <c r="BR48" i="13"/>
  <c r="Q105" i="13"/>
  <c r="W198" i="13"/>
  <c r="AH184" i="13"/>
  <c r="H15" i="13" a="1"/>
  <c r="S203" i="13"/>
  <c r="V204" i="13"/>
  <c r="CM85" i="13"/>
  <c r="CM166" i="13"/>
  <c r="Y74" i="13"/>
  <c r="M78" i="13" a="1"/>
  <c r="CF139" i="13"/>
  <c r="AZ206" i="13"/>
  <c r="N159" i="13"/>
  <c r="CG65" i="13"/>
  <c r="AF123" i="13"/>
  <c r="X152" i="13"/>
  <c r="K41" i="13" a="1"/>
  <c r="CL73" i="13"/>
  <c r="M54" i="13" a="1"/>
  <c r="L50" i="13" a="1"/>
  <c r="U73" i="13"/>
  <c r="AD129" i="13"/>
  <c r="AG108" i="13"/>
  <c r="K182" i="13" a="1"/>
  <c r="AL146" i="13"/>
  <c r="AF20" i="13"/>
  <c r="BU160" i="13"/>
  <c r="BB66" i="13"/>
  <c r="P125" i="13"/>
  <c r="BT166" i="13"/>
  <c r="AG72" i="13"/>
  <c r="CF193" i="13"/>
  <c r="CJ187" i="13"/>
  <c r="Y151" i="13"/>
  <c r="Y34" i="13"/>
  <c r="AM151" i="13"/>
  <c r="CI228" i="13"/>
  <c r="CD161" i="13"/>
  <c r="P61" i="13"/>
  <c r="T205" i="13"/>
  <c r="AB168" i="13"/>
  <c r="AI126" i="13"/>
  <c r="AG180" i="13"/>
  <c r="CJ177" i="13"/>
  <c r="W227" i="13"/>
  <c r="AG44" i="13"/>
  <c r="BV54" i="13"/>
  <c r="AV114" i="13"/>
  <c r="J52" i="13" a="1"/>
  <c r="AR167" i="13"/>
  <c r="CK204" i="13"/>
  <c r="T96" i="13"/>
  <c r="O159" i="13"/>
  <c r="CH42" i="13"/>
  <c r="BH222" i="13"/>
  <c r="V67" i="13"/>
  <c r="S132" i="13"/>
  <c r="L212" i="13" a="1"/>
  <c r="S162" i="13"/>
  <c r="N22" i="13"/>
  <c r="AJ217" i="13"/>
  <c r="G67" i="13" a="1"/>
  <c r="AL145" i="13"/>
  <c r="O220" i="13"/>
  <c r="BN147" i="13"/>
  <c r="AX60" i="13"/>
  <c r="BM152" i="13"/>
  <c r="Z146" i="13"/>
  <c r="N117" i="13"/>
  <c r="BX196" i="13"/>
  <c r="J92" i="13" a="1"/>
  <c r="BU151" i="13"/>
  <c r="AH71" i="13"/>
  <c r="I197" i="13" a="1"/>
  <c r="CB202" i="13"/>
  <c r="BN99" i="13"/>
  <c r="BS194" i="13"/>
  <c r="CH176" i="13"/>
  <c r="BY213" i="13"/>
  <c r="H202" i="13" a="1"/>
  <c r="AI41" i="13"/>
  <c r="P197" i="13"/>
  <c r="BC205" i="13"/>
  <c r="V212" i="13"/>
  <c r="AN92" i="13"/>
  <c r="BL156" i="13"/>
  <c r="AG46" i="13"/>
  <c r="AL218" i="13"/>
  <c r="AP84" i="13"/>
  <c r="CB152" i="13"/>
  <c r="AJ111" i="13"/>
  <c r="AS179" i="13"/>
  <c r="AA126" i="13"/>
  <c r="D117" i="13" a="1"/>
  <c r="O229" i="13"/>
  <c r="AY226" i="13"/>
  <c r="G216" i="13" a="1"/>
  <c r="L203" i="13" a="1"/>
  <c r="AC80" i="13"/>
  <c r="AD169" i="13"/>
  <c r="BC41" i="13"/>
  <c r="BF145" i="13"/>
  <c r="BA223" i="13"/>
  <c r="BJ67" i="13"/>
  <c r="AZ136" i="13"/>
  <c r="BZ126" i="13"/>
  <c r="AW27" i="13"/>
  <c r="BA213" i="13"/>
  <c r="AD115" i="13"/>
  <c r="R65" i="13"/>
  <c r="AB80" i="13"/>
  <c r="E109" i="13" a="1"/>
  <c r="K147" i="13" a="1"/>
  <c r="AM74" i="13"/>
  <c r="AI55" i="13"/>
  <c r="V147" i="13"/>
  <c r="N210" i="13"/>
  <c r="CE184" i="13"/>
  <c r="AC168" i="13"/>
  <c r="R25" i="13"/>
  <c r="Y168" i="13"/>
  <c r="CD221" i="13"/>
  <c r="CB178" i="13"/>
  <c r="U88" i="13"/>
  <c r="AK148" i="13"/>
  <c r="BY126" i="13"/>
  <c r="AV168" i="13"/>
  <c r="BZ190" i="13"/>
  <c r="BK85" i="13"/>
  <c r="V97" i="13"/>
  <c r="AQ135" i="13"/>
  <c r="U136" i="13"/>
  <c r="K147" i="13" l="1"/>
  <c r="E109" i="13"/>
  <c r="L203" i="13"/>
  <c r="G216" i="13"/>
  <c r="D117" i="13"/>
  <c r="H202" i="13"/>
  <c r="I197" i="13"/>
  <c r="J92" i="13"/>
  <c r="G67" i="13"/>
  <c r="L212" i="13"/>
  <c r="J52" i="13"/>
  <c r="K182" i="13"/>
  <c r="L50" i="13"/>
  <c r="M54" i="13"/>
  <c r="K41" i="13"/>
  <c r="M78" i="13"/>
  <c r="H15" i="13"/>
  <c r="M212" i="13"/>
  <c r="M84" i="13"/>
  <c r="H79" i="13"/>
  <c r="I72" i="13"/>
  <c r="G188" i="13"/>
  <c r="H34" i="13"/>
  <c r="L144" i="13"/>
  <c r="K177" i="13"/>
  <c r="I60" i="13"/>
  <c r="E89" i="13"/>
  <c r="G129" i="13"/>
  <c r="H138" i="13"/>
  <c r="F99" i="13"/>
  <c r="L90" i="13"/>
  <c r="L151" i="13"/>
  <c r="F122" i="13"/>
  <c r="G119" i="13"/>
  <c r="L190" i="13"/>
  <c r="H120" i="13"/>
  <c r="F38" i="13"/>
  <c r="E229" i="13"/>
  <c r="K175" i="13"/>
  <c r="G53" i="13"/>
  <c r="I173" i="13"/>
  <c r="L110" i="13"/>
  <c r="E124" i="13"/>
  <c r="G59" i="13"/>
  <c r="J67" i="13"/>
  <c r="M93" i="13"/>
  <c r="F59" i="13"/>
  <c r="BJ232" i="13"/>
  <c r="F59" i="21" s="1"/>
  <c r="H225" i="13"/>
  <c r="F117" i="13"/>
  <c r="I150" i="13"/>
  <c r="L211" i="13"/>
  <c r="F170" i="13"/>
  <c r="I170" i="13"/>
  <c r="BS232" i="13"/>
  <c r="G55" i="21" s="1"/>
  <c r="J219" i="13"/>
  <c r="I164" i="13"/>
  <c r="F175" i="13"/>
  <c r="E186" i="13"/>
  <c r="L112" i="13"/>
  <c r="G18" i="13"/>
  <c r="I130" i="13"/>
  <c r="D46" i="13"/>
  <c r="H179" i="13"/>
  <c r="H123" i="13"/>
  <c r="D171" i="13"/>
  <c r="H166" i="13"/>
  <c r="L39" i="13"/>
  <c r="I121" i="13"/>
  <c r="E161" i="13"/>
  <c r="K36" i="13"/>
  <c r="D38" i="13"/>
  <c r="I53" i="13"/>
  <c r="H172" i="13"/>
  <c r="K178" i="13"/>
  <c r="G131" i="13"/>
  <c r="L183" i="13"/>
  <c r="M97" i="13"/>
  <c r="K6" i="13"/>
  <c r="D111" i="13"/>
  <c r="J147" i="13"/>
  <c r="G30" i="13"/>
  <c r="K133" i="13"/>
  <c r="J145" i="13"/>
  <c r="L132" i="13"/>
  <c r="F30" i="13"/>
  <c r="G196" i="13"/>
  <c r="K190" i="13"/>
  <c r="AH232" i="13"/>
  <c r="E75" i="21" s="1"/>
  <c r="D219" i="13"/>
  <c r="D180" i="13"/>
  <c r="E122" i="13"/>
  <c r="F120" i="13"/>
  <c r="K58" i="13"/>
  <c r="I179" i="13"/>
  <c r="G171" i="13"/>
  <c r="I36" i="13"/>
  <c r="L123" i="13"/>
  <c r="D20" i="13"/>
  <c r="J181" i="13"/>
  <c r="E12" i="13"/>
  <c r="E94" i="13"/>
  <c r="E31" i="13"/>
  <c r="J80" i="13"/>
  <c r="D17" i="13"/>
  <c r="I93" i="13"/>
  <c r="H119" i="13"/>
  <c r="M28" i="13"/>
  <c r="F105" i="13"/>
  <c r="F199" i="13"/>
  <c r="J163" i="13"/>
  <c r="J66" i="13"/>
  <c r="F211" i="13"/>
  <c r="H197" i="13"/>
  <c r="F124" i="13"/>
  <c r="E33" i="13"/>
  <c r="D207" i="13"/>
  <c r="J7" i="13"/>
  <c r="K78" i="13"/>
  <c r="K223" i="13"/>
  <c r="L135" i="13"/>
  <c r="L72" i="13"/>
  <c r="D106" i="13"/>
  <c r="G79" i="13"/>
  <c r="H118" i="13"/>
  <c r="J24" i="13"/>
  <c r="F143" i="13"/>
  <c r="J100" i="13"/>
  <c r="G197" i="13"/>
  <c r="K187" i="13"/>
  <c r="H23" i="13"/>
  <c r="I57" i="13"/>
  <c r="G123" i="13"/>
  <c r="F222" i="13"/>
  <c r="D135" i="13"/>
  <c r="J206" i="13"/>
  <c r="E46" i="13"/>
  <c r="H88" i="13"/>
  <c r="L61" i="13"/>
  <c r="K7" i="13"/>
  <c r="H110" i="13"/>
  <c r="I88" i="13"/>
  <c r="I91" i="13"/>
  <c r="J34" i="13"/>
  <c r="L12" i="13"/>
  <c r="G226" i="13"/>
  <c r="AF232" i="13"/>
  <c r="E73" i="21" s="1"/>
  <c r="J187" i="13"/>
  <c r="D191" i="13"/>
  <c r="K82" i="13"/>
  <c r="H133" i="13"/>
  <c r="H10" i="13"/>
  <c r="M94" i="13"/>
  <c r="BX232" i="13"/>
  <c r="G60" i="21" s="1"/>
  <c r="G192" i="13"/>
  <c r="E223" i="13"/>
  <c r="G207" i="13"/>
  <c r="G12" i="13"/>
  <c r="K51" i="13"/>
  <c r="F60" i="13"/>
  <c r="K46" i="13"/>
  <c r="D190" i="13"/>
  <c r="E38" i="13"/>
  <c r="J65" i="13"/>
  <c r="J131" i="13"/>
  <c r="J193" i="13"/>
  <c r="D59" i="13"/>
  <c r="E9" i="13"/>
  <c r="F101" i="13"/>
  <c r="H149" i="13"/>
  <c r="E84" i="13"/>
  <c r="L42" i="13"/>
  <c r="M39" i="13"/>
  <c r="D157" i="13"/>
  <c r="J151" i="13"/>
  <c r="K96" i="13"/>
  <c r="J49" i="13"/>
  <c r="M18" i="13"/>
  <c r="G138" i="13"/>
  <c r="H218" i="13"/>
  <c r="E82" i="13"/>
  <c r="I74" i="13"/>
  <c r="L98" i="13"/>
  <c r="F96" i="13"/>
  <c r="D16" i="13"/>
  <c r="E226" i="13"/>
  <c r="F142" i="13"/>
  <c r="E127" i="13"/>
  <c r="J70" i="13"/>
  <c r="D124" i="13"/>
  <c r="H131" i="13"/>
  <c r="I19" i="13"/>
  <c r="D64" i="13"/>
  <c r="K68" i="13"/>
  <c r="K165" i="13"/>
  <c r="F145" i="13"/>
  <c r="D194" i="13"/>
  <c r="F149" i="13"/>
  <c r="G215" i="13"/>
  <c r="L216" i="13"/>
  <c r="J194" i="13"/>
  <c r="L55" i="13"/>
  <c r="I147" i="13"/>
  <c r="J196" i="13"/>
  <c r="L113" i="13"/>
  <c r="K162" i="13"/>
  <c r="J36" i="13"/>
  <c r="E54" i="13"/>
  <c r="L187" i="13"/>
  <c r="I84" i="13"/>
  <c r="J222" i="13"/>
  <c r="E149" i="13"/>
  <c r="M221" i="13"/>
  <c r="I155" i="13"/>
  <c r="E98" i="13"/>
  <c r="G145" i="13"/>
  <c r="M190" i="13"/>
  <c r="K26" i="13"/>
  <c r="H228" i="13"/>
  <c r="K136" i="13"/>
  <c r="D80" i="13"/>
  <c r="H26" i="13"/>
  <c r="D34" i="13"/>
  <c r="H125" i="13"/>
  <c r="K168" i="13"/>
  <c r="F25" i="13"/>
  <c r="K50" i="13"/>
  <c r="M200" i="13"/>
  <c r="D26" i="13"/>
  <c r="I125" i="13"/>
  <c r="E47" i="13"/>
  <c r="F116" i="13"/>
  <c r="K97" i="13"/>
  <c r="K31" i="13"/>
  <c r="D45" i="13"/>
  <c r="M111" i="13"/>
  <c r="G26" i="13"/>
  <c r="F217" i="13"/>
  <c r="J154" i="13"/>
  <c r="F135" i="13"/>
  <c r="F73" i="13"/>
  <c r="F46" i="13"/>
  <c r="H191" i="13"/>
  <c r="I25" i="13"/>
  <c r="I181" i="13"/>
  <c r="K114" i="13"/>
  <c r="BQ232" i="13"/>
  <c r="G53" i="21" s="1"/>
  <c r="H74" i="13"/>
  <c r="M79" i="13"/>
  <c r="D70" i="13"/>
  <c r="M184" i="13"/>
  <c r="J105" i="13"/>
  <c r="F87" i="13"/>
  <c r="G11" i="13"/>
  <c r="H160" i="13"/>
  <c r="E218" i="13"/>
  <c r="M208" i="13"/>
  <c r="I41" i="13"/>
  <c r="M228" i="13"/>
  <c r="G86" i="13"/>
  <c r="J184" i="13"/>
  <c r="E121" i="13"/>
  <c r="L64" i="13"/>
  <c r="L70" i="13"/>
  <c r="K84" i="13"/>
  <c r="M52" i="13"/>
  <c r="G219" i="13"/>
  <c r="G144" i="13"/>
  <c r="H56" i="13"/>
  <c r="F174" i="13"/>
  <c r="F5" i="13"/>
  <c r="H189" i="13"/>
  <c r="H146" i="13"/>
  <c r="G98" i="13"/>
  <c r="I123" i="13"/>
  <c r="K174" i="13"/>
  <c r="M92" i="13"/>
  <c r="J84" i="13"/>
  <c r="L120" i="13"/>
  <c r="E71" i="13"/>
  <c r="J165" i="13"/>
  <c r="E103" i="13"/>
  <c r="K66" i="13"/>
  <c r="D159" i="13"/>
  <c r="L25" i="13"/>
  <c r="E148" i="13"/>
  <c r="G32" i="13"/>
  <c r="G182" i="13"/>
  <c r="F20" i="13"/>
  <c r="L52" i="13"/>
  <c r="K159" i="13"/>
  <c r="J129" i="13"/>
  <c r="M41" i="13"/>
  <c r="G168" i="13"/>
  <c r="D208" i="13"/>
  <c r="I75" i="13"/>
  <c r="G206" i="13"/>
  <c r="K131" i="13"/>
  <c r="G47" i="13"/>
  <c r="E156" i="13"/>
  <c r="I9" i="13"/>
  <c r="M181" i="13"/>
  <c r="D140" i="13"/>
  <c r="G190" i="13"/>
  <c r="L152" i="13"/>
  <c r="H113" i="13"/>
  <c r="K101" i="13"/>
  <c r="F35" i="13"/>
  <c r="D122" i="13"/>
  <c r="D75" i="13"/>
  <c r="I7" i="13"/>
  <c r="J138" i="13"/>
  <c r="L220" i="13"/>
  <c r="G97" i="13"/>
  <c r="E147" i="13"/>
  <c r="J201" i="13"/>
  <c r="G85" i="13"/>
  <c r="M168" i="13"/>
  <c r="AG232" i="13"/>
  <c r="E74" i="21" s="1"/>
  <c r="H80" i="13"/>
  <c r="M107" i="13"/>
  <c r="H192" i="13"/>
  <c r="H211" i="13"/>
  <c r="J110" i="13"/>
  <c r="I160" i="13"/>
  <c r="G164" i="13"/>
  <c r="I157" i="13"/>
  <c r="J169" i="13"/>
  <c r="G73" i="13"/>
  <c r="M13" i="13"/>
  <c r="M109" i="13"/>
  <c r="L93" i="13"/>
  <c r="D226" i="13"/>
  <c r="L100" i="13"/>
  <c r="I132" i="13"/>
  <c r="J207" i="13"/>
  <c r="L16" i="13"/>
  <c r="K18" i="13"/>
  <c r="D74" i="13"/>
  <c r="I166" i="13"/>
  <c r="J5" i="13"/>
  <c r="H158" i="13"/>
  <c r="I90" i="13"/>
  <c r="D41" i="13"/>
  <c r="L46" i="13"/>
  <c r="F21" i="13"/>
  <c r="D166" i="13"/>
  <c r="J68" i="13"/>
  <c r="F56" i="13"/>
  <c r="D115" i="13"/>
  <c r="M38" i="13"/>
  <c r="D110" i="13"/>
  <c r="F177" i="13"/>
  <c r="H171" i="13"/>
  <c r="K47" i="13"/>
  <c r="M43" i="13"/>
  <c r="L134" i="13"/>
  <c r="G220" i="13"/>
  <c r="D230" i="13"/>
  <c r="E165" i="13"/>
  <c r="E95" i="13"/>
  <c r="I35" i="13"/>
  <c r="J228" i="13"/>
  <c r="L58" i="13"/>
  <c r="I199" i="13"/>
  <c r="D27" i="13"/>
  <c r="E125" i="13"/>
  <c r="G227" i="13"/>
  <c r="F123" i="13"/>
  <c r="F115" i="13"/>
  <c r="D216" i="13"/>
  <c r="M182" i="13"/>
  <c r="H47" i="13"/>
  <c r="J106" i="13"/>
  <c r="D116" i="13"/>
  <c r="L26" i="13"/>
  <c r="CD232" i="13"/>
  <c r="H53" i="21" s="1"/>
  <c r="E173" i="13"/>
  <c r="E57" i="13"/>
  <c r="D224" i="13"/>
  <c r="H161" i="13"/>
  <c r="I217" i="13"/>
  <c r="J10" i="13"/>
  <c r="D149" i="13"/>
  <c r="J150" i="13"/>
  <c r="E42" i="13"/>
  <c r="G46" i="13"/>
  <c r="I229" i="13"/>
  <c r="L165" i="13"/>
  <c r="J26" i="13"/>
  <c r="E15" i="13"/>
  <c r="I58" i="13"/>
  <c r="J14" i="13"/>
  <c r="K60" i="13"/>
  <c r="I54" i="13"/>
  <c r="L13" i="13"/>
  <c r="G5" i="13"/>
  <c r="L59" i="13"/>
  <c r="M60" i="13"/>
  <c r="D144" i="13"/>
  <c r="F167" i="13"/>
  <c r="H78" i="13"/>
  <c r="G204" i="13"/>
  <c r="E141" i="13"/>
  <c r="H92" i="13"/>
  <c r="L78" i="13"/>
  <c r="H177" i="13"/>
  <c r="F203" i="13"/>
  <c r="M88" i="13"/>
  <c r="K134" i="13"/>
  <c r="M153" i="13"/>
  <c r="E78" i="13"/>
  <c r="H100" i="13"/>
  <c r="H132" i="13"/>
  <c r="M50" i="13"/>
  <c r="M103" i="13"/>
  <c r="M226" i="13"/>
  <c r="H91" i="13"/>
  <c r="I126" i="13"/>
  <c r="AD232" i="13"/>
  <c r="E71" i="21" s="1"/>
  <c r="H199" i="13"/>
  <c r="I106" i="13"/>
  <c r="M198" i="13"/>
  <c r="I94" i="13"/>
  <c r="H82" i="13"/>
  <c r="L11" i="13"/>
  <c r="K117" i="13"/>
  <c r="D18" i="13"/>
  <c r="I213" i="13"/>
  <c r="G125" i="13"/>
  <c r="I156" i="13"/>
  <c r="J101" i="13"/>
  <c r="K170" i="13"/>
  <c r="K89" i="13"/>
  <c r="E196" i="13"/>
  <c r="H205" i="13"/>
  <c r="L133" i="13"/>
  <c r="J225" i="13"/>
  <c r="L121" i="13"/>
  <c r="E120" i="13"/>
  <c r="L171" i="13"/>
  <c r="H11" i="13"/>
  <c r="M11" i="13"/>
  <c r="J140" i="13"/>
  <c r="L197" i="13"/>
  <c r="D215" i="13"/>
  <c r="I108" i="13"/>
  <c r="M218" i="13"/>
  <c r="G209" i="13"/>
  <c r="D62" i="13"/>
  <c r="L45" i="13"/>
  <c r="E28" i="13"/>
  <c r="AX232" i="13"/>
  <c r="E60" i="21" s="1"/>
  <c r="K33" i="13"/>
  <c r="D125" i="13"/>
  <c r="D196" i="13"/>
  <c r="I29" i="13"/>
  <c r="J130" i="13"/>
  <c r="G140" i="13"/>
  <c r="K209" i="13"/>
  <c r="M85" i="13"/>
  <c r="K208" i="13"/>
  <c r="M201" i="13"/>
  <c r="I188" i="13"/>
  <c r="D132" i="13"/>
  <c r="H153" i="13"/>
  <c r="I116" i="13"/>
  <c r="I55" i="13"/>
  <c r="F162" i="13"/>
  <c r="J116" i="13"/>
  <c r="BI232" i="13"/>
  <c r="F58" i="21" s="1"/>
  <c r="M217" i="13"/>
  <c r="I201" i="13"/>
  <c r="G139" i="13"/>
  <c r="F24" i="13"/>
  <c r="D28" i="13"/>
  <c r="I16" i="13"/>
  <c r="G109" i="13"/>
  <c r="J63" i="13"/>
  <c r="E102" i="13"/>
  <c r="H155" i="13"/>
  <c r="I44" i="13"/>
  <c r="G17" i="13"/>
  <c r="L94" i="13"/>
  <c r="G51" i="13"/>
  <c r="K105" i="13"/>
  <c r="D205" i="13"/>
  <c r="H25" i="13"/>
  <c r="M152" i="13"/>
  <c r="L20" i="13"/>
  <c r="G195" i="13"/>
  <c r="F8" i="13"/>
  <c r="D108" i="13"/>
  <c r="F76" i="13"/>
  <c r="L227" i="13"/>
  <c r="H68" i="13"/>
  <c r="H97" i="13"/>
  <c r="I131" i="13"/>
  <c r="L103" i="13"/>
  <c r="F193" i="13"/>
  <c r="J210" i="13"/>
  <c r="I71" i="13"/>
  <c r="AA232" i="13"/>
  <c r="E68" i="21" s="1"/>
  <c r="L154" i="13"/>
  <c r="E88" i="13"/>
  <c r="E37" i="13"/>
  <c r="E224" i="13"/>
  <c r="G126" i="13"/>
  <c r="F84" i="13"/>
  <c r="K92" i="13"/>
  <c r="I105" i="13"/>
  <c r="H194" i="13"/>
  <c r="G165" i="13"/>
  <c r="G102" i="13"/>
  <c r="F229" i="13"/>
  <c r="J176" i="13"/>
  <c r="E107" i="13"/>
  <c r="E110" i="13"/>
  <c r="E150" i="13"/>
  <c r="J108" i="13"/>
  <c r="Q232" i="13"/>
  <c r="E32" i="21" s="1"/>
  <c r="E93" i="13"/>
  <c r="J159" i="13"/>
  <c r="AL232" i="13"/>
  <c r="E79" i="21" s="1"/>
  <c r="F192" i="13"/>
  <c r="E8" i="13"/>
  <c r="L173" i="13"/>
  <c r="BF232" i="13"/>
  <c r="F55" i="21" s="1"/>
  <c r="F131" i="13"/>
  <c r="H220" i="13"/>
  <c r="L104" i="13"/>
  <c r="I187" i="13"/>
  <c r="M81" i="13"/>
  <c r="G156" i="13"/>
  <c r="M106" i="13"/>
  <c r="L122" i="13"/>
  <c r="K151" i="13"/>
  <c r="L69" i="13"/>
  <c r="G38" i="13"/>
  <c r="L10" i="13"/>
  <c r="H190" i="13"/>
  <c r="J120" i="13"/>
  <c r="G19" i="13"/>
  <c r="F9" i="13"/>
  <c r="G223" i="13"/>
  <c r="F202" i="13"/>
  <c r="E155" i="13"/>
  <c r="M51" i="13"/>
  <c r="H16" i="13"/>
  <c r="M86" i="13"/>
  <c r="E56" i="13"/>
  <c r="G101" i="13"/>
  <c r="J6" i="13"/>
  <c r="I15" i="13"/>
  <c r="D209" i="13"/>
  <c r="M163" i="13"/>
  <c r="M82" i="13"/>
  <c r="D33" i="13"/>
  <c r="G23" i="13"/>
  <c r="I37" i="13"/>
  <c r="K44" i="13"/>
  <c r="G10" i="13"/>
  <c r="I87" i="13"/>
  <c r="F160" i="13"/>
  <c r="G213" i="13"/>
  <c r="L148" i="13"/>
  <c r="M126" i="13"/>
  <c r="F190" i="13"/>
  <c r="J214" i="13"/>
  <c r="L224" i="13"/>
  <c r="L105" i="13"/>
  <c r="J191" i="13"/>
  <c r="K112" i="13"/>
  <c r="F136" i="13"/>
  <c r="H173" i="13"/>
  <c r="D31" i="13"/>
  <c r="E65" i="13"/>
  <c r="M100" i="13"/>
  <c r="M169" i="13"/>
  <c r="E55" i="13"/>
  <c r="D93" i="13"/>
  <c r="E5" i="13"/>
  <c r="K128" i="13"/>
  <c r="H106" i="13"/>
  <c r="G121" i="13"/>
  <c r="I6" i="13"/>
  <c r="J44" i="13"/>
  <c r="H95" i="13"/>
  <c r="H12" i="13"/>
  <c r="G22" i="13"/>
  <c r="K73" i="13"/>
  <c r="E48" i="13"/>
  <c r="M42" i="13"/>
  <c r="H104" i="13"/>
  <c r="F64" i="13"/>
  <c r="F103" i="13"/>
  <c r="G134" i="13"/>
  <c r="G57" i="13"/>
  <c r="D186" i="13"/>
  <c r="I49" i="13"/>
  <c r="F36" i="13"/>
  <c r="D53" i="13"/>
  <c r="K221" i="13"/>
  <c r="F138" i="13"/>
  <c r="J178" i="13"/>
  <c r="D83" i="13"/>
  <c r="D200" i="13"/>
  <c r="L205" i="13"/>
  <c r="H19" i="13"/>
  <c r="G81" i="13"/>
  <c r="D139" i="13"/>
  <c r="G166" i="13"/>
  <c r="E26" i="13"/>
  <c r="L17" i="13"/>
  <c r="G65" i="13"/>
  <c r="G176" i="13"/>
  <c r="F141" i="13"/>
  <c r="G155" i="13"/>
  <c r="D126" i="13"/>
  <c r="E138" i="13"/>
  <c r="G200" i="13"/>
  <c r="F159" i="13"/>
  <c r="I222" i="13"/>
  <c r="K91" i="13"/>
  <c r="M210" i="13"/>
  <c r="M47" i="13"/>
  <c r="H42" i="13"/>
  <c r="F182" i="13"/>
  <c r="H90" i="13"/>
  <c r="E23" i="13"/>
  <c r="H109" i="13"/>
  <c r="F58" i="13"/>
  <c r="J183" i="13"/>
  <c r="E32" i="13"/>
  <c r="J114" i="13"/>
  <c r="I221" i="13"/>
  <c r="M98" i="13"/>
  <c r="F224" i="13"/>
  <c r="E131" i="13"/>
  <c r="I215" i="13"/>
  <c r="H50" i="13"/>
  <c r="D61" i="13"/>
  <c r="L27" i="13"/>
  <c r="J200" i="13"/>
  <c r="L53" i="13"/>
  <c r="D9" i="13"/>
  <c r="F18" i="13"/>
  <c r="G83" i="13"/>
  <c r="F100" i="13"/>
  <c r="F197" i="13"/>
  <c r="F80" i="13"/>
  <c r="E35" i="13"/>
  <c r="AV232" i="13"/>
  <c r="E58" i="21" s="1"/>
  <c r="I62" i="13"/>
  <c r="F147" i="13"/>
  <c r="K38" i="13"/>
  <c r="M194" i="13"/>
  <c r="F32" i="13"/>
  <c r="I43" i="13"/>
  <c r="F172" i="13"/>
  <c r="M16" i="13"/>
  <c r="I67" i="13"/>
  <c r="I227" i="13"/>
  <c r="F118" i="13"/>
  <c r="G37" i="13"/>
  <c r="E20" i="13"/>
  <c r="E136" i="13"/>
  <c r="J134" i="13"/>
  <c r="G157" i="13"/>
  <c r="H9" i="13"/>
  <c r="G20" i="13"/>
  <c r="G205" i="13"/>
  <c r="M74" i="13"/>
  <c r="D57" i="13"/>
  <c r="F69" i="13"/>
  <c r="M151" i="13"/>
  <c r="E87" i="13"/>
  <c r="I143" i="13"/>
  <c r="H164" i="13"/>
  <c r="L34" i="13"/>
  <c r="J123" i="13"/>
  <c r="G162" i="13"/>
  <c r="D56" i="13"/>
  <c r="F29" i="13"/>
  <c r="H226" i="13"/>
  <c r="E81" i="13"/>
  <c r="M122" i="13"/>
  <c r="K160" i="13"/>
  <c r="M166" i="13"/>
  <c r="L127" i="13"/>
  <c r="E74" i="13"/>
  <c r="L66" i="13"/>
  <c r="H89" i="13"/>
  <c r="M149" i="13"/>
  <c r="H29" i="13"/>
  <c r="G50" i="13"/>
  <c r="D179" i="13"/>
  <c r="I172" i="13"/>
  <c r="F44" i="13"/>
  <c r="W232" i="13"/>
  <c r="E38" i="21" s="1"/>
  <c r="I47" i="13"/>
  <c r="H85" i="13"/>
  <c r="E58" i="13"/>
  <c r="F16" i="13"/>
  <c r="K200" i="13"/>
  <c r="G225" i="13"/>
  <c r="D138" i="13"/>
  <c r="G100" i="13"/>
  <c r="H224" i="13"/>
  <c r="F231" i="13"/>
  <c r="I182" i="13"/>
  <c r="G169" i="13"/>
  <c r="F37" i="13"/>
  <c r="L166" i="13"/>
  <c r="J91" i="13"/>
  <c r="I206" i="13"/>
  <c r="M183" i="13"/>
  <c r="M187" i="13"/>
  <c r="E142" i="13"/>
  <c r="E116" i="13"/>
  <c r="G151" i="13"/>
  <c r="CI232" i="13"/>
  <c r="H58" i="21" s="1"/>
  <c r="J174" i="13"/>
  <c r="F12" i="13"/>
  <c r="D142" i="13"/>
  <c r="E14" i="13"/>
  <c r="D127" i="13"/>
  <c r="G52" i="13"/>
  <c r="F206" i="13"/>
  <c r="H124" i="13"/>
  <c r="D91" i="13"/>
  <c r="H169" i="13"/>
  <c r="H84" i="13"/>
  <c r="D8" i="13"/>
  <c r="BT232" i="13"/>
  <c r="G56" i="21" s="1"/>
  <c r="L230" i="13"/>
  <c r="L172" i="13"/>
  <c r="E92" i="13"/>
  <c r="D145" i="13"/>
  <c r="G186" i="13"/>
  <c r="H183" i="13"/>
  <c r="K107" i="13"/>
  <c r="H6" i="13"/>
  <c r="H61" i="13"/>
  <c r="K225" i="13"/>
  <c r="I12" i="13"/>
  <c r="E123" i="13"/>
  <c r="E52" i="13"/>
  <c r="L182" i="13"/>
  <c r="J167" i="13"/>
  <c r="G160" i="13"/>
  <c r="G185" i="13"/>
  <c r="I64" i="13"/>
  <c r="M101" i="13"/>
  <c r="I14" i="13"/>
  <c r="J195" i="13"/>
  <c r="D211" i="13"/>
  <c r="J180" i="13"/>
  <c r="F132" i="13"/>
  <c r="D229" i="13"/>
  <c r="L80" i="13"/>
  <c r="I129" i="13"/>
  <c r="M29" i="13"/>
  <c r="J23" i="13"/>
  <c r="M5" i="13"/>
  <c r="G36" i="13"/>
  <c r="M130" i="13"/>
  <c r="K176" i="13"/>
  <c r="F134" i="13"/>
  <c r="BC232" i="13"/>
  <c r="F52" i="21" s="1"/>
  <c r="F176" i="13"/>
  <c r="D228" i="13"/>
  <c r="F77" i="13"/>
  <c r="I77" i="13"/>
  <c r="G6" i="13"/>
  <c r="M96" i="13"/>
  <c r="H49" i="13"/>
  <c r="F210" i="13"/>
  <c r="I102" i="13"/>
  <c r="J97" i="13"/>
  <c r="E76" i="13"/>
  <c r="M157" i="13"/>
  <c r="G91" i="13"/>
  <c r="I68" i="13"/>
  <c r="G45" i="13"/>
  <c r="K202" i="13"/>
  <c r="L228" i="13"/>
  <c r="K189" i="13"/>
  <c r="L33" i="13"/>
  <c r="M127" i="13"/>
  <c r="G87" i="13"/>
  <c r="G142" i="13"/>
  <c r="I209" i="13"/>
  <c r="J199" i="13"/>
  <c r="J124" i="13"/>
  <c r="F109" i="13"/>
  <c r="G132" i="13"/>
  <c r="J85" i="13"/>
  <c r="J215" i="13"/>
  <c r="D182" i="13"/>
  <c r="D114" i="13"/>
  <c r="M214" i="13"/>
  <c r="L201" i="13"/>
  <c r="L185" i="13"/>
  <c r="I38" i="13"/>
  <c r="F14" i="13"/>
  <c r="H208" i="13"/>
  <c r="AJ232" i="13"/>
  <c r="E77" i="21" s="1"/>
  <c r="M25" i="13"/>
  <c r="M91" i="13"/>
  <c r="M105" i="13"/>
  <c r="G60" i="13"/>
  <c r="I98" i="13"/>
  <c r="K35" i="13"/>
  <c r="D183" i="13"/>
  <c r="H105" i="13"/>
  <c r="E225" i="13"/>
  <c r="F221" i="13"/>
  <c r="H140" i="13"/>
  <c r="T232" i="13"/>
  <c r="E35" i="21" s="1"/>
  <c r="J139" i="13"/>
  <c r="L199" i="13"/>
  <c r="I73" i="13"/>
  <c r="E198" i="13"/>
  <c r="I135" i="13"/>
  <c r="L143" i="13"/>
  <c r="L189" i="13"/>
  <c r="G174" i="13"/>
  <c r="J179" i="13"/>
  <c r="G8" i="13"/>
  <c r="M83" i="13"/>
  <c r="E204" i="13"/>
  <c r="F28" i="13"/>
  <c r="L161" i="13"/>
  <c r="I79" i="13"/>
  <c r="E22" i="13"/>
  <c r="I61" i="13"/>
  <c r="D99" i="13"/>
  <c r="G82" i="13"/>
  <c r="L114" i="13"/>
  <c r="I174" i="13"/>
  <c r="BK232" i="13"/>
  <c r="F60" i="21" s="1"/>
  <c r="K106" i="13"/>
  <c r="L75" i="13"/>
  <c r="F31" i="13"/>
  <c r="L86" i="13"/>
  <c r="I171" i="13"/>
  <c r="L57" i="13"/>
  <c r="F126" i="13"/>
  <c r="D94" i="13"/>
  <c r="L139" i="13"/>
  <c r="F89" i="13"/>
  <c r="L77" i="13"/>
  <c r="F51" i="13"/>
  <c r="K42" i="13"/>
  <c r="D78" i="13"/>
  <c r="F90" i="13"/>
  <c r="K135" i="13"/>
  <c r="I207" i="13"/>
  <c r="H165" i="13"/>
  <c r="L81" i="13"/>
  <c r="I117" i="13"/>
  <c r="M138" i="13"/>
  <c r="H203" i="13"/>
  <c r="L153" i="13"/>
  <c r="J75" i="13"/>
  <c r="M123" i="13"/>
  <c r="I59" i="13"/>
  <c r="K146" i="13"/>
  <c r="D164" i="13"/>
  <c r="G133" i="13"/>
  <c r="I193" i="13"/>
  <c r="E72" i="13"/>
  <c r="K54" i="13"/>
  <c r="F227" i="13"/>
  <c r="H201" i="13"/>
  <c r="F195" i="13"/>
  <c r="J203" i="13"/>
  <c r="L102" i="13"/>
  <c r="E201" i="13"/>
  <c r="J33" i="13"/>
  <c r="I186" i="13"/>
  <c r="I148" i="13"/>
  <c r="M146" i="13"/>
  <c r="J76" i="13"/>
  <c r="J9" i="13"/>
  <c r="I195" i="13"/>
  <c r="D43" i="13"/>
  <c r="G75" i="13"/>
  <c r="E75" i="13"/>
  <c r="M55" i="13"/>
  <c r="M34" i="13"/>
  <c r="F22" i="13"/>
  <c r="I83" i="13"/>
  <c r="D231" i="13"/>
  <c r="G62" i="13"/>
  <c r="L200" i="13"/>
  <c r="G96" i="13"/>
  <c r="G24" i="13"/>
  <c r="K229" i="13"/>
  <c r="S232" i="13"/>
  <c r="E34" i="21" s="1"/>
  <c r="CK232" i="13"/>
  <c r="H60" i="21" s="1"/>
  <c r="J54" i="13"/>
  <c r="G112" i="13"/>
  <c r="K161" i="13"/>
  <c r="L99" i="13"/>
  <c r="H127" i="13"/>
  <c r="L219" i="13"/>
  <c r="H58" i="13"/>
  <c r="K183" i="13"/>
  <c r="L136" i="13"/>
  <c r="M33" i="13"/>
  <c r="H46" i="13"/>
  <c r="I22" i="13"/>
  <c r="H39" i="13"/>
  <c r="H64" i="13"/>
  <c r="E29" i="13"/>
  <c r="F110" i="13"/>
  <c r="D123" i="13"/>
  <c r="K156" i="13"/>
  <c r="L196" i="13"/>
  <c r="I176" i="13"/>
  <c r="J141" i="13"/>
  <c r="H67" i="13"/>
  <c r="J216" i="13"/>
  <c r="F97" i="13"/>
  <c r="L44" i="13"/>
  <c r="H184" i="13"/>
  <c r="M132" i="13"/>
  <c r="E126" i="13"/>
  <c r="G163" i="13"/>
  <c r="E207" i="13"/>
  <c r="I169" i="13"/>
  <c r="I10" i="13"/>
  <c r="D81" i="13"/>
  <c r="D175" i="13"/>
  <c r="K150" i="13"/>
  <c r="K104" i="13"/>
  <c r="I23" i="13"/>
  <c r="H178" i="13"/>
  <c r="L192" i="13"/>
  <c r="M63" i="13"/>
  <c r="D42" i="13"/>
  <c r="J35" i="13"/>
  <c r="F166" i="13"/>
  <c r="J186" i="13"/>
  <c r="J32" i="13"/>
  <c r="H87" i="13"/>
  <c r="L225" i="13"/>
  <c r="I192" i="13"/>
  <c r="J190" i="13"/>
  <c r="AB232" i="13"/>
  <c r="E69" i="21" s="1"/>
  <c r="AM232" i="13"/>
  <c r="E80" i="21" s="1"/>
  <c r="M225" i="13"/>
  <c r="E202" i="13"/>
  <c r="F144" i="13"/>
  <c r="G25" i="13"/>
  <c r="K29" i="13"/>
  <c r="L109" i="13"/>
  <c r="K49" i="13"/>
  <c r="J156" i="13"/>
  <c r="H72" i="13"/>
  <c r="J83" i="13"/>
  <c r="E231" i="13"/>
  <c r="M179" i="13"/>
  <c r="H154" i="13"/>
  <c r="AP232" i="13"/>
  <c r="E52" i="21" s="1"/>
  <c r="E199" i="13"/>
  <c r="K85" i="13"/>
  <c r="G158" i="13"/>
  <c r="H73" i="13"/>
  <c r="G61" i="13"/>
  <c r="AQ232" i="13"/>
  <c r="E53" i="21" s="1"/>
  <c r="L209" i="13"/>
  <c r="L175" i="13"/>
  <c r="K193" i="13"/>
  <c r="H86" i="13"/>
  <c r="G84" i="13"/>
  <c r="G76" i="13"/>
  <c r="E90" i="13"/>
  <c r="L140" i="13"/>
  <c r="M20" i="13"/>
  <c r="M120" i="13"/>
  <c r="I95" i="13"/>
  <c r="G56" i="13"/>
  <c r="I142" i="13"/>
  <c r="M140" i="13"/>
  <c r="D187" i="13"/>
  <c r="D163" i="13"/>
  <c r="M76" i="13"/>
  <c r="I189" i="13"/>
  <c r="F17" i="13"/>
  <c r="K94" i="13"/>
  <c r="E154" i="13"/>
  <c r="D48" i="13"/>
  <c r="BR232" i="13"/>
  <c r="G54" i="21" s="1"/>
  <c r="F74" i="13"/>
  <c r="K137" i="13"/>
  <c r="M77" i="13"/>
  <c r="M90" i="13"/>
  <c r="E11" i="13"/>
  <c r="L184" i="13"/>
  <c r="F62" i="13"/>
  <c r="J20" i="13"/>
  <c r="H5" i="13"/>
  <c r="E45" i="13"/>
  <c r="K224" i="13"/>
  <c r="H219" i="13"/>
  <c r="H223" i="13"/>
  <c r="J11" i="13"/>
  <c r="K227" i="13"/>
  <c r="L179" i="13"/>
  <c r="L145" i="13"/>
  <c r="H108" i="13"/>
  <c r="D169" i="13"/>
  <c r="G78" i="13"/>
  <c r="L170" i="13"/>
  <c r="I165" i="13"/>
  <c r="L117" i="13"/>
  <c r="L92" i="13"/>
  <c r="K62" i="13"/>
  <c r="J19" i="13"/>
  <c r="J111" i="13"/>
  <c r="E170" i="13"/>
  <c r="H38" i="13"/>
  <c r="K88" i="13"/>
  <c r="M26" i="13"/>
  <c r="BN232" i="13"/>
  <c r="G50" i="21" s="1"/>
  <c r="K15" i="13"/>
  <c r="M62" i="13"/>
  <c r="K143" i="13"/>
  <c r="E130" i="13"/>
  <c r="J152" i="13"/>
  <c r="L115" i="13"/>
  <c r="H20" i="13"/>
  <c r="H96" i="13"/>
  <c r="I138" i="13"/>
  <c r="K127" i="13"/>
  <c r="J88" i="13"/>
  <c r="L60" i="13"/>
  <c r="F130" i="13"/>
  <c r="BU232" i="13"/>
  <c r="G57" i="21" s="1"/>
  <c r="K40" i="13"/>
  <c r="J144" i="13"/>
  <c r="K173" i="13"/>
  <c r="J61" i="13"/>
  <c r="J128" i="13"/>
  <c r="H163" i="13"/>
  <c r="J185" i="13"/>
  <c r="E63" i="13"/>
  <c r="H196" i="13"/>
  <c r="G94" i="13"/>
  <c r="F68" i="13"/>
  <c r="E139" i="13"/>
  <c r="G130" i="13"/>
  <c r="E60" i="13"/>
  <c r="I183" i="13"/>
  <c r="H195" i="13"/>
  <c r="M148" i="13"/>
  <c r="H40" i="13"/>
  <c r="I69" i="13"/>
  <c r="I100" i="13"/>
  <c r="H193" i="13"/>
  <c r="K27" i="13"/>
  <c r="F65" i="13"/>
  <c r="D131" i="13"/>
  <c r="D15" i="13"/>
  <c r="L218" i="13"/>
  <c r="J209" i="13"/>
  <c r="I200" i="13"/>
  <c r="E197" i="13"/>
  <c r="K79" i="13"/>
  <c r="J77" i="13"/>
  <c r="F181" i="13"/>
  <c r="E86" i="13"/>
  <c r="D98" i="13"/>
  <c r="J72" i="13"/>
  <c r="H45" i="13"/>
  <c r="H93" i="13"/>
  <c r="K59" i="13"/>
  <c r="E21" i="13"/>
  <c r="M180" i="13"/>
  <c r="E61" i="13"/>
  <c r="K140" i="13"/>
  <c r="G218" i="13"/>
  <c r="E146" i="13"/>
  <c r="G154" i="13"/>
  <c r="F111" i="13"/>
  <c r="M121" i="13"/>
  <c r="F133" i="13"/>
  <c r="J205" i="13"/>
  <c r="F43" i="13"/>
  <c r="L142" i="13"/>
  <c r="E6" i="13"/>
  <c r="G150" i="13"/>
  <c r="K90" i="13"/>
  <c r="L213" i="13"/>
  <c r="F128" i="13"/>
  <c r="G178" i="13"/>
  <c r="E13" i="13"/>
  <c r="H187" i="13"/>
  <c r="K214" i="13"/>
  <c r="G34" i="13"/>
  <c r="D44" i="13"/>
  <c r="AS232" i="13"/>
  <c r="E55" i="21" s="1"/>
  <c r="J8" i="13"/>
  <c r="M144" i="13"/>
  <c r="K61" i="13"/>
  <c r="M137" i="13"/>
  <c r="M15" i="13"/>
  <c r="H43" i="13"/>
  <c r="J117" i="13"/>
  <c r="N232" i="13"/>
  <c r="E21" i="21" s="1"/>
  <c r="J31" i="13"/>
  <c r="E140" i="13"/>
  <c r="M164" i="13"/>
  <c r="G39" i="13"/>
  <c r="G120" i="13"/>
  <c r="M142" i="13"/>
  <c r="M203" i="13"/>
  <c r="K23" i="13"/>
  <c r="H48" i="13"/>
  <c r="E119" i="13"/>
  <c r="D92" i="13"/>
  <c r="L65" i="13"/>
  <c r="M178" i="13"/>
  <c r="E151" i="13"/>
  <c r="G191" i="13"/>
  <c r="I30" i="13"/>
  <c r="F63" i="13"/>
  <c r="K9" i="13"/>
  <c r="K153" i="13"/>
  <c r="H114" i="13"/>
  <c r="G48" i="13"/>
  <c r="D184" i="13"/>
  <c r="CE232" i="13"/>
  <c r="H54" i="21" s="1"/>
  <c r="K163" i="13"/>
  <c r="F171" i="13"/>
  <c r="J127" i="13"/>
  <c r="K52" i="13"/>
  <c r="K75" i="13"/>
  <c r="I101" i="13"/>
  <c r="I177" i="13"/>
  <c r="J125" i="13"/>
  <c r="L63" i="13"/>
  <c r="H174" i="13"/>
  <c r="F150" i="13"/>
  <c r="K76" i="13"/>
  <c r="L73" i="13"/>
  <c r="G187" i="13"/>
  <c r="G7" i="13"/>
  <c r="D69" i="13"/>
  <c r="D146" i="13"/>
  <c r="F42" i="13"/>
  <c r="G179" i="13"/>
  <c r="M219" i="13"/>
  <c r="J40" i="13"/>
  <c r="E203" i="13"/>
  <c r="J56" i="13"/>
  <c r="K65" i="13"/>
  <c r="E227" i="13"/>
  <c r="D29" i="13"/>
  <c r="K30" i="13"/>
  <c r="H14" i="13"/>
  <c r="D161" i="13"/>
  <c r="F7" i="13"/>
  <c r="M206" i="13"/>
  <c r="G202" i="13"/>
  <c r="K11" i="13"/>
  <c r="H168" i="13"/>
  <c r="D151" i="13"/>
  <c r="M158" i="13"/>
  <c r="E172" i="13"/>
  <c r="K215" i="13"/>
  <c r="E163" i="13"/>
  <c r="F140" i="13"/>
  <c r="F98" i="13"/>
  <c r="L221" i="13"/>
  <c r="D137" i="13"/>
  <c r="F219" i="13"/>
  <c r="D197" i="13"/>
  <c r="D88" i="13"/>
  <c r="H115" i="13"/>
  <c r="K17" i="13"/>
  <c r="I140" i="13"/>
  <c r="F83" i="13"/>
  <c r="E7" i="13"/>
  <c r="L67" i="13"/>
  <c r="G181" i="13"/>
  <c r="I226" i="13"/>
  <c r="J160" i="13"/>
  <c r="E216" i="13"/>
  <c r="D192" i="13"/>
  <c r="G41" i="13"/>
  <c r="L157" i="13"/>
  <c r="D134" i="13"/>
  <c r="E17" i="13"/>
  <c r="E19" i="13"/>
  <c r="CF232" i="13"/>
  <c r="H55" i="21" s="1"/>
  <c r="G152" i="13"/>
  <c r="K77" i="13"/>
  <c r="D165" i="13"/>
  <c r="I180" i="13"/>
  <c r="F183" i="13"/>
  <c r="F189" i="13"/>
  <c r="L106" i="13"/>
  <c r="K199" i="13"/>
  <c r="H216" i="13"/>
  <c r="J229" i="13"/>
  <c r="AN232" i="13"/>
  <c r="E50" i="21" s="1"/>
  <c r="D203" i="13"/>
  <c r="G92" i="13"/>
  <c r="E190" i="13"/>
  <c r="E183" i="13"/>
  <c r="L164" i="13"/>
  <c r="D177" i="13"/>
  <c r="G90" i="13"/>
  <c r="K98" i="13"/>
  <c r="E132" i="13"/>
  <c r="M220" i="13"/>
  <c r="J173" i="13"/>
  <c r="K72" i="13"/>
  <c r="H94" i="13"/>
  <c r="F113" i="13"/>
  <c r="L30" i="13"/>
  <c r="G68" i="13"/>
  <c r="L87" i="13"/>
  <c r="H53" i="13"/>
  <c r="K99" i="13"/>
  <c r="J45" i="13"/>
  <c r="H112" i="13"/>
  <c r="H130" i="13"/>
  <c r="E101" i="13"/>
  <c r="D154" i="13"/>
  <c r="L48" i="13"/>
  <c r="I162" i="13"/>
  <c r="J168" i="13"/>
  <c r="G217" i="13"/>
  <c r="G172" i="13"/>
  <c r="M125" i="13"/>
  <c r="E83" i="13"/>
  <c r="H28" i="13"/>
  <c r="J78" i="13"/>
  <c r="E194" i="13"/>
  <c r="M160" i="13"/>
  <c r="D225" i="13"/>
  <c r="I152" i="13"/>
  <c r="L22" i="13"/>
  <c r="H122" i="13"/>
  <c r="K103" i="13"/>
  <c r="K43" i="13"/>
  <c r="AT232" i="13"/>
  <c r="E56" i="21" s="1"/>
  <c r="G147" i="13"/>
  <c r="D212" i="13"/>
  <c r="L174" i="13"/>
  <c r="K181" i="13"/>
  <c r="G161" i="13"/>
  <c r="L15" i="13"/>
  <c r="K10" i="13"/>
  <c r="F127" i="13"/>
  <c r="F191" i="13"/>
  <c r="I82" i="13"/>
  <c r="G49" i="13"/>
  <c r="E144" i="13"/>
  <c r="K210" i="13"/>
  <c r="E177" i="13"/>
  <c r="I211" i="13"/>
  <c r="D120" i="13"/>
  <c r="J89" i="13"/>
  <c r="E135" i="13"/>
  <c r="L82" i="13"/>
  <c r="E73" i="13"/>
  <c r="I28" i="13"/>
  <c r="D218" i="13"/>
  <c r="D160" i="13"/>
  <c r="G115" i="13"/>
  <c r="E27" i="13"/>
  <c r="E191" i="13"/>
  <c r="L176" i="13"/>
  <c r="F156" i="13"/>
  <c r="I154" i="13"/>
  <c r="I158" i="13"/>
  <c r="L84" i="13"/>
  <c r="G55" i="13"/>
  <c r="J25" i="13"/>
  <c r="H117" i="13"/>
  <c r="I40" i="13"/>
  <c r="K100" i="13"/>
  <c r="M189" i="13"/>
  <c r="K130" i="13"/>
  <c r="M191" i="13"/>
  <c r="H98" i="13"/>
  <c r="J202" i="13"/>
  <c r="K39" i="13"/>
  <c r="J87" i="13"/>
  <c r="E91" i="13"/>
  <c r="M161" i="13"/>
  <c r="M59" i="13"/>
  <c r="M113" i="13"/>
  <c r="G21" i="13"/>
  <c r="G194" i="13"/>
  <c r="H204" i="13"/>
  <c r="L146" i="13"/>
  <c r="G111" i="13"/>
  <c r="H157" i="13"/>
  <c r="I151" i="13"/>
  <c r="E115" i="13"/>
  <c r="J197" i="13"/>
  <c r="L107" i="13"/>
  <c r="L202" i="13"/>
  <c r="I48" i="13"/>
  <c r="F209" i="13"/>
  <c r="L47" i="13"/>
  <c r="M114" i="13"/>
  <c r="F23" i="13"/>
  <c r="CG232" i="13"/>
  <c r="H56" i="21" s="1"/>
  <c r="L74" i="13"/>
  <c r="K180" i="13"/>
  <c r="M36" i="13"/>
  <c r="E195" i="13"/>
  <c r="BE232" i="13"/>
  <c r="F54" i="21" s="1"/>
  <c r="F196" i="13"/>
  <c r="H209" i="13"/>
  <c r="K53" i="13"/>
  <c r="L43" i="13"/>
  <c r="E104" i="13"/>
  <c r="G33" i="13"/>
  <c r="M119" i="13"/>
  <c r="H221" i="13"/>
  <c r="I113" i="13"/>
  <c r="CL232" i="13"/>
  <c r="H61" i="21" s="1"/>
  <c r="I128" i="13"/>
  <c r="G27" i="13"/>
  <c r="E70" i="13"/>
  <c r="D96" i="13"/>
  <c r="J189" i="13"/>
  <c r="F157" i="13"/>
  <c r="I134" i="13"/>
  <c r="J39" i="13"/>
  <c r="G93" i="13"/>
  <c r="I196" i="13"/>
  <c r="G72" i="13"/>
  <c r="M110" i="13"/>
  <c r="D55" i="13"/>
  <c r="M156" i="13"/>
  <c r="J79" i="13"/>
  <c r="H55" i="13"/>
  <c r="E68" i="13"/>
  <c r="G193" i="13"/>
  <c r="H175" i="13"/>
  <c r="K132" i="13"/>
  <c r="K138" i="13"/>
  <c r="H182" i="13"/>
  <c r="F79" i="13"/>
  <c r="M45" i="13"/>
  <c r="L195" i="13"/>
  <c r="F155" i="13"/>
  <c r="H21" i="13"/>
  <c r="H24" i="13"/>
  <c r="H188" i="13"/>
  <c r="J212" i="13"/>
  <c r="G9" i="13"/>
  <c r="K139" i="13"/>
  <c r="M115" i="13"/>
  <c r="F200" i="13"/>
  <c r="I21" i="13"/>
  <c r="E117" i="13"/>
  <c r="L169" i="13"/>
  <c r="I198" i="13"/>
  <c r="M14" i="13"/>
  <c r="I63" i="13"/>
  <c r="G108" i="13"/>
  <c r="E211" i="13"/>
  <c r="H103" i="13"/>
  <c r="G107" i="13"/>
  <c r="I210" i="13"/>
  <c r="L119" i="13"/>
  <c r="F71" i="13"/>
  <c r="J13" i="13"/>
  <c r="M230" i="13"/>
  <c r="H231" i="13"/>
  <c r="J224" i="13"/>
  <c r="J118" i="13"/>
  <c r="D89" i="13"/>
  <c r="H129" i="13"/>
  <c r="I92" i="13"/>
  <c r="K125" i="13"/>
  <c r="L6" i="13"/>
  <c r="G177" i="13"/>
  <c r="I216" i="13"/>
  <c r="K144" i="13"/>
  <c r="H99" i="13"/>
  <c r="K198" i="13"/>
  <c r="L128" i="13"/>
  <c r="M99" i="13"/>
  <c r="D63" i="13"/>
  <c r="D176" i="13"/>
  <c r="L129" i="13"/>
  <c r="K188" i="13"/>
  <c r="K115" i="13"/>
  <c r="F185" i="13"/>
  <c r="M69" i="13"/>
  <c r="M8" i="13"/>
  <c r="E106" i="13"/>
  <c r="G211" i="13"/>
  <c r="J146" i="13"/>
  <c r="F129" i="13"/>
  <c r="E118" i="13"/>
  <c r="G99" i="13"/>
  <c r="L62" i="13"/>
  <c r="E215" i="13"/>
  <c r="K120" i="13"/>
  <c r="I146" i="13"/>
  <c r="F10" i="13"/>
  <c r="K64" i="13"/>
  <c r="M116" i="13"/>
  <c r="K119" i="13"/>
  <c r="J37" i="13"/>
  <c r="I78" i="13"/>
  <c r="F102" i="13"/>
  <c r="L28" i="13"/>
  <c r="E184" i="13"/>
  <c r="K71" i="13"/>
  <c r="M213" i="13"/>
  <c r="J136" i="13"/>
  <c r="M193" i="13"/>
  <c r="H152" i="13"/>
  <c r="H214" i="13"/>
  <c r="H207" i="13"/>
  <c r="H77" i="13"/>
  <c r="BY232" i="13"/>
  <c r="G61" i="21" s="1"/>
  <c r="J164" i="13"/>
  <c r="F33" i="13"/>
  <c r="L124" i="13"/>
  <c r="D65" i="13"/>
  <c r="E143" i="13"/>
  <c r="L32" i="13"/>
  <c r="K179" i="13"/>
  <c r="J102" i="13"/>
  <c r="H33" i="13"/>
  <c r="G44" i="13"/>
  <c r="J60" i="13"/>
  <c r="M56" i="13"/>
  <c r="J115" i="13"/>
  <c r="I208" i="13"/>
  <c r="G66" i="13"/>
  <c r="M159" i="13"/>
  <c r="H217" i="13"/>
  <c r="D141" i="13"/>
  <c r="K14" i="13"/>
  <c r="M95" i="13"/>
  <c r="L8" i="13"/>
  <c r="M6" i="13"/>
  <c r="L91" i="13"/>
  <c r="D198" i="13"/>
  <c r="F41" i="13"/>
  <c r="D173" i="13"/>
  <c r="K149" i="13"/>
  <c r="J126" i="13"/>
  <c r="F207" i="13"/>
  <c r="I24" i="13"/>
  <c r="G35" i="13"/>
  <c r="M199" i="13"/>
  <c r="J166" i="13"/>
  <c r="L160" i="13"/>
  <c r="L214" i="13"/>
  <c r="I50" i="13"/>
  <c r="K191" i="13"/>
  <c r="L88" i="13"/>
  <c r="G148" i="13"/>
  <c r="G124" i="13"/>
  <c r="H52" i="13"/>
  <c r="K158" i="13"/>
  <c r="I228" i="13"/>
  <c r="E189" i="13"/>
  <c r="I168" i="13"/>
  <c r="L163" i="13"/>
  <c r="J170" i="13"/>
  <c r="K19" i="13"/>
  <c r="H59" i="13"/>
  <c r="D40" i="13"/>
  <c r="J55" i="13"/>
  <c r="K116" i="13"/>
  <c r="E44" i="13"/>
  <c r="J223" i="13"/>
  <c r="K118" i="13"/>
  <c r="J73" i="13"/>
  <c r="J172" i="13"/>
  <c r="J132" i="13"/>
  <c r="E162" i="13"/>
  <c r="L155" i="13"/>
  <c r="U232" i="13"/>
  <c r="E36" i="21" s="1"/>
  <c r="D147" i="13"/>
  <c r="L56" i="13"/>
  <c r="M135" i="13"/>
  <c r="F82" i="13"/>
  <c r="E157" i="13"/>
  <c r="J158" i="13"/>
  <c r="H51" i="13"/>
  <c r="D188" i="13"/>
  <c r="K194" i="13"/>
  <c r="I124" i="13"/>
  <c r="J155" i="13"/>
  <c r="J18" i="13"/>
  <c r="M185" i="13"/>
  <c r="I141" i="13"/>
  <c r="J51" i="13"/>
  <c r="CC232" i="13"/>
  <c r="H52" i="21" s="1"/>
  <c r="J182" i="13"/>
  <c r="K24" i="13"/>
  <c r="L141" i="13"/>
  <c r="M173" i="13"/>
  <c r="F161" i="13"/>
  <c r="G106" i="13"/>
  <c r="D195" i="13"/>
  <c r="K86" i="13"/>
  <c r="K207" i="13"/>
  <c r="H57" i="13"/>
  <c r="D119" i="13"/>
  <c r="I184" i="13"/>
  <c r="I133" i="13"/>
  <c r="E212" i="13"/>
  <c r="J217" i="13"/>
  <c r="F6" i="13"/>
  <c r="F180" i="13"/>
  <c r="E97" i="13"/>
  <c r="K34" i="13"/>
  <c r="I26" i="13"/>
  <c r="D47" i="13"/>
  <c r="L36" i="13"/>
  <c r="E39" i="13"/>
  <c r="E145" i="13"/>
  <c r="I70" i="13"/>
  <c r="D162" i="13"/>
  <c r="M48" i="13"/>
  <c r="F26" i="13"/>
  <c r="G141" i="13"/>
  <c r="M80" i="13"/>
  <c r="M87" i="13"/>
  <c r="F223" i="13"/>
  <c r="F204" i="13"/>
  <c r="K102" i="13"/>
  <c r="M172" i="13"/>
  <c r="F27" i="13"/>
  <c r="K95" i="13"/>
  <c r="Y232" i="13"/>
  <c r="E44" i="21" s="1"/>
  <c r="I119" i="13"/>
  <c r="F92" i="13"/>
  <c r="D7" i="13"/>
  <c r="G173" i="13"/>
  <c r="G128" i="13"/>
  <c r="F93" i="13"/>
  <c r="I45" i="13"/>
  <c r="K113" i="13"/>
  <c r="M64" i="13"/>
  <c r="E230" i="13"/>
  <c r="J122" i="13"/>
  <c r="M141" i="13"/>
  <c r="K80" i="13"/>
  <c r="M229" i="13"/>
  <c r="L24" i="13"/>
  <c r="I97" i="13"/>
  <c r="D19" i="13"/>
  <c r="F151" i="13"/>
  <c r="E158" i="13"/>
  <c r="E219" i="13"/>
  <c r="J112" i="13"/>
  <c r="F39" i="13"/>
  <c r="I33" i="13"/>
  <c r="J226" i="13"/>
  <c r="H37" i="13"/>
  <c r="D181" i="13"/>
  <c r="I110" i="13"/>
  <c r="D72" i="13"/>
  <c r="F213" i="13"/>
  <c r="L156" i="13"/>
  <c r="G224" i="13"/>
  <c r="M139" i="13"/>
  <c r="D51" i="13"/>
  <c r="H145" i="13"/>
  <c r="R232" i="13"/>
  <c r="E33" i="21" s="1"/>
  <c r="F112" i="13"/>
  <c r="M58" i="13"/>
  <c r="K124" i="13"/>
  <c r="I191" i="13"/>
  <c r="D23" i="13"/>
  <c r="H162" i="13"/>
  <c r="I137" i="13"/>
  <c r="E24" i="13"/>
  <c r="BM232" i="13"/>
  <c r="F62" i="21" s="1"/>
  <c r="X232" i="13"/>
  <c r="E39" i="21" s="1"/>
  <c r="M174" i="13"/>
  <c r="G149" i="13"/>
  <c r="O232" i="13"/>
  <c r="E22" i="21" s="1"/>
  <c r="J227" i="13"/>
  <c r="K28" i="13"/>
  <c r="J93" i="13"/>
  <c r="K13" i="13"/>
  <c r="D37" i="13"/>
  <c r="J162" i="13"/>
  <c r="I39" i="13"/>
  <c r="I34" i="13"/>
  <c r="I220" i="13"/>
  <c r="H107" i="13"/>
  <c r="G203" i="13"/>
  <c r="J177" i="13"/>
  <c r="J149" i="13"/>
  <c r="L29" i="13"/>
  <c r="I178" i="13"/>
  <c r="J90" i="13"/>
  <c r="J109" i="13"/>
  <c r="L180" i="13"/>
  <c r="F137" i="13"/>
  <c r="J94" i="13"/>
  <c r="E99" i="13"/>
  <c r="J82" i="13"/>
  <c r="L206" i="13"/>
  <c r="G54" i="13"/>
  <c r="K5" i="13"/>
  <c r="L125" i="13"/>
  <c r="I120" i="13"/>
  <c r="K121" i="13"/>
  <c r="L177" i="13"/>
  <c r="J58" i="13"/>
  <c r="K57" i="13"/>
  <c r="L223" i="13"/>
  <c r="E175" i="13"/>
  <c r="H135" i="13"/>
  <c r="H76" i="13"/>
  <c r="H185" i="13"/>
  <c r="L76" i="13"/>
  <c r="J69" i="13"/>
  <c r="D50" i="13"/>
  <c r="L71" i="13"/>
  <c r="H17" i="13"/>
  <c r="M35" i="13"/>
  <c r="E53" i="13"/>
  <c r="I20" i="13"/>
  <c r="H66" i="13"/>
  <c r="D148" i="13"/>
  <c r="M224" i="13"/>
  <c r="I103" i="13"/>
  <c r="I175" i="13"/>
  <c r="I51" i="13"/>
  <c r="M21" i="13"/>
  <c r="F67" i="13"/>
  <c r="M207" i="13"/>
  <c r="E206" i="13"/>
  <c r="K22" i="13"/>
  <c r="J47" i="13"/>
  <c r="G135" i="13"/>
  <c r="E18" i="13"/>
  <c r="D13" i="13"/>
  <c r="H126" i="13"/>
  <c r="H159" i="13"/>
  <c r="D68" i="13"/>
  <c r="K74" i="13"/>
  <c r="K81" i="13"/>
  <c r="D35" i="13"/>
  <c r="AC232" i="13"/>
  <c r="E70" i="21" s="1"/>
  <c r="F187" i="13"/>
  <c r="F152" i="13"/>
  <c r="H81" i="13"/>
  <c r="F212" i="13"/>
  <c r="I214" i="13"/>
  <c r="G64" i="13"/>
  <c r="K169" i="13"/>
  <c r="G43" i="13"/>
  <c r="K37" i="13"/>
  <c r="CB232" i="13"/>
  <c r="H51" i="21" s="1"/>
  <c r="F215" i="13"/>
  <c r="J221" i="13"/>
  <c r="J71" i="13"/>
  <c r="G208" i="13"/>
  <c r="F75" i="13"/>
  <c r="L5" i="13"/>
  <c r="F85" i="13"/>
  <c r="D172" i="13"/>
  <c r="L217" i="13"/>
  <c r="D210" i="13"/>
  <c r="D103" i="13"/>
  <c r="G80" i="13"/>
  <c r="F13" i="13"/>
  <c r="L186" i="13"/>
  <c r="K32" i="13"/>
  <c r="I144" i="13"/>
  <c r="L188" i="13"/>
  <c r="D170" i="13"/>
  <c r="D100" i="13"/>
  <c r="L68" i="13"/>
  <c r="L40" i="13"/>
  <c r="J153" i="13"/>
  <c r="J46" i="13"/>
  <c r="F70" i="13"/>
  <c r="G212" i="13"/>
  <c r="K20" i="13"/>
  <c r="G13" i="13"/>
  <c r="F188" i="13"/>
  <c r="E167" i="13"/>
  <c r="G104" i="13"/>
  <c r="K83" i="13"/>
  <c r="E153" i="13"/>
  <c r="M211" i="13"/>
  <c r="D152" i="13"/>
  <c r="K167" i="13"/>
  <c r="L9" i="13"/>
  <c r="AO232" i="13"/>
  <c r="E51" i="21" s="1"/>
  <c r="H41" i="13"/>
  <c r="BZ232" i="13"/>
  <c r="G62" i="21" s="1"/>
  <c r="H136" i="13"/>
  <c r="H212" i="13"/>
  <c r="L207" i="13"/>
  <c r="D150" i="13"/>
  <c r="D30" i="13"/>
  <c r="L7" i="13"/>
  <c r="M32" i="13"/>
  <c r="M68" i="13"/>
  <c r="E36" i="13"/>
  <c r="G184" i="13"/>
  <c r="H54" i="13"/>
  <c r="L89" i="13"/>
  <c r="F184" i="13"/>
  <c r="K123" i="13"/>
  <c r="I205" i="13"/>
  <c r="K216" i="13"/>
  <c r="H71" i="13"/>
  <c r="F50" i="13"/>
  <c r="I203" i="13"/>
  <c r="D11" i="13"/>
  <c r="D32" i="13"/>
  <c r="J64" i="13"/>
  <c r="F194" i="13"/>
  <c r="F78" i="13"/>
  <c r="E40" i="13"/>
  <c r="M215" i="13"/>
  <c r="D102" i="13"/>
  <c r="M75" i="13"/>
  <c r="J211" i="13"/>
  <c r="H30" i="13"/>
  <c r="J62" i="13"/>
  <c r="G14" i="13"/>
  <c r="L97" i="13"/>
  <c r="E62" i="13"/>
  <c r="D204" i="13"/>
  <c r="E80" i="13"/>
  <c r="F178" i="13"/>
  <c r="K172" i="13"/>
  <c r="I139" i="13"/>
  <c r="D21" i="13"/>
  <c r="H36" i="13"/>
  <c r="L210" i="13"/>
  <c r="L37" i="13"/>
  <c r="H139" i="13"/>
  <c r="D185" i="13"/>
  <c r="E174" i="13"/>
  <c r="D39" i="13"/>
  <c r="H180" i="13"/>
  <c r="I218" i="13"/>
  <c r="J107" i="13"/>
  <c r="D109" i="13"/>
  <c r="E105" i="13"/>
  <c r="I223" i="13"/>
  <c r="G74" i="13"/>
  <c r="E217" i="13"/>
  <c r="F153" i="13"/>
  <c r="E228" i="13"/>
  <c r="D214" i="13"/>
  <c r="I13" i="13"/>
  <c r="E114" i="13"/>
  <c r="M10" i="13"/>
  <c r="J41" i="13"/>
  <c r="M70" i="13"/>
  <c r="D82" i="13"/>
  <c r="M223" i="13"/>
  <c r="D12" i="13"/>
  <c r="I76" i="13"/>
  <c r="H35" i="13"/>
  <c r="E112" i="13"/>
  <c r="G77" i="13"/>
  <c r="H143" i="13"/>
  <c r="M49" i="13"/>
  <c r="D202" i="13"/>
  <c r="M216" i="13"/>
  <c r="J208" i="13"/>
  <c r="M53" i="13"/>
  <c r="M131" i="13"/>
  <c r="L111" i="13"/>
  <c r="E111" i="13"/>
  <c r="D104" i="13"/>
  <c r="M188" i="13"/>
  <c r="F48" i="13"/>
  <c r="F66" i="13"/>
  <c r="K110" i="13"/>
  <c r="I107" i="13"/>
  <c r="F47" i="13"/>
  <c r="I219" i="13"/>
  <c r="L23" i="13"/>
  <c r="E221" i="13"/>
  <c r="K196" i="13"/>
  <c r="L83" i="13"/>
  <c r="D189" i="13"/>
  <c r="L41" i="13"/>
  <c r="CH232" i="13"/>
  <c r="H57" i="21" s="1"/>
  <c r="E152" i="13"/>
  <c r="K205" i="13"/>
  <c r="G230" i="13"/>
  <c r="BV232" i="13"/>
  <c r="G58" i="21" s="1"/>
  <c r="D97" i="13"/>
  <c r="M12" i="13"/>
  <c r="D54" i="13"/>
  <c r="H69" i="13"/>
  <c r="G88" i="13"/>
  <c r="G170" i="13"/>
  <c r="G222" i="13"/>
  <c r="M204" i="13"/>
  <c r="M176" i="13"/>
  <c r="E176" i="13"/>
  <c r="H229" i="13"/>
  <c r="I153" i="13"/>
  <c r="J42" i="13"/>
  <c r="E188" i="13"/>
  <c r="K220" i="13"/>
  <c r="D128" i="13"/>
  <c r="D113" i="13"/>
  <c r="D14" i="13"/>
  <c r="D133" i="13"/>
  <c r="H75" i="13"/>
  <c r="D178" i="13"/>
  <c r="H121" i="13"/>
  <c r="H13" i="13"/>
  <c r="G231" i="13"/>
  <c r="M231" i="13"/>
  <c r="L118" i="13"/>
  <c r="K230" i="13"/>
  <c r="I65" i="13"/>
  <c r="G153" i="13"/>
  <c r="E96" i="13"/>
  <c r="E160" i="13"/>
  <c r="M67" i="13"/>
  <c r="J50" i="13"/>
  <c r="I46" i="13"/>
  <c r="BO232" i="13"/>
  <c r="G51" i="21" s="1"/>
  <c r="F11" i="13"/>
  <c r="J220" i="13"/>
  <c r="K129" i="13"/>
  <c r="E67" i="13"/>
  <c r="G183" i="13"/>
  <c r="K186" i="13"/>
  <c r="M27" i="13"/>
  <c r="F214" i="13"/>
  <c r="J16" i="13"/>
  <c r="L231" i="13"/>
  <c r="BA232" i="13"/>
  <c r="F50" i="21" s="1"/>
  <c r="G42" i="13"/>
  <c r="J21" i="13"/>
  <c r="G116" i="13"/>
  <c r="K152" i="13"/>
  <c r="CA232" i="13"/>
  <c r="H50" i="21" s="1"/>
  <c r="K141" i="13"/>
  <c r="J188" i="13"/>
  <c r="L191" i="13"/>
  <c r="F169" i="13"/>
  <c r="H18" i="13"/>
  <c r="E108" i="13"/>
  <c r="H150" i="13"/>
  <c r="J99" i="13"/>
  <c r="I115" i="13"/>
  <c r="L193" i="13"/>
  <c r="K21" i="13"/>
  <c r="L158" i="13"/>
  <c r="M197" i="13"/>
  <c r="L79" i="13"/>
  <c r="I118" i="13"/>
  <c r="K171" i="13"/>
  <c r="L130" i="13"/>
  <c r="M155" i="13"/>
  <c r="J133" i="13"/>
  <c r="H148" i="13"/>
  <c r="D66" i="13"/>
  <c r="L96" i="13"/>
  <c r="G15" i="13"/>
  <c r="L51" i="13"/>
  <c r="K69" i="13"/>
  <c r="F216" i="13"/>
  <c r="V232" i="13"/>
  <c r="E37" i="21" s="1"/>
  <c r="M112" i="13"/>
  <c r="E43" i="13"/>
  <c r="I194" i="13"/>
  <c r="E169" i="13"/>
  <c r="F165" i="13"/>
  <c r="E159" i="13"/>
  <c r="L54" i="13"/>
  <c r="J57" i="13"/>
  <c r="K154" i="13"/>
  <c r="F146" i="13"/>
  <c r="L19" i="13"/>
  <c r="D227" i="13"/>
  <c r="G117" i="13"/>
  <c r="E178" i="13"/>
  <c r="D217" i="13"/>
  <c r="D85" i="13"/>
  <c r="L222" i="13"/>
  <c r="M171" i="13"/>
  <c r="I99" i="13"/>
  <c r="J137" i="13"/>
  <c r="K157" i="13"/>
  <c r="D220" i="13"/>
  <c r="K70" i="13"/>
  <c r="J28" i="13"/>
  <c r="D156" i="13"/>
  <c r="D158" i="13"/>
  <c r="F52" i="13"/>
  <c r="J74" i="13"/>
  <c r="H176" i="13"/>
  <c r="E34" i="13"/>
  <c r="E137" i="13"/>
  <c r="J148" i="13"/>
  <c r="I149" i="13"/>
  <c r="I52" i="13"/>
  <c r="M24" i="13"/>
  <c r="M9" i="13"/>
  <c r="F106" i="13"/>
  <c r="F121" i="13"/>
  <c r="H83" i="13"/>
  <c r="F218" i="13"/>
  <c r="D107" i="13"/>
  <c r="J59" i="13"/>
  <c r="G189" i="13"/>
  <c r="K203" i="13"/>
  <c r="BH232" i="13"/>
  <c r="F57" i="21" s="1"/>
  <c r="H111" i="13"/>
  <c r="D73" i="13"/>
  <c r="M195" i="13"/>
  <c r="M227" i="13"/>
  <c r="G29" i="13"/>
  <c r="L95" i="13"/>
  <c r="I231" i="13"/>
  <c r="K25" i="13"/>
  <c r="E16" i="13"/>
  <c r="H62" i="13"/>
  <c r="D101" i="13"/>
  <c r="I80" i="13"/>
  <c r="I145" i="13"/>
  <c r="K204" i="13"/>
  <c r="M23" i="13"/>
  <c r="I163" i="13"/>
  <c r="G89" i="13"/>
  <c r="G167" i="13"/>
  <c r="M72" i="13"/>
  <c r="J113" i="13"/>
  <c r="F220" i="13"/>
  <c r="K109" i="13"/>
  <c r="I225" i="13"/>
  <c r="L101" i="13"/>
  <c r="F94" i="13"/>
  <c r="M167" i="13"/>
  <c r="L14" i="13"/>
  <c r="M165" i="13"/>
  <c r="D36" i="13"/>
  <c r="L167" i="13"/>
  <c r="J43" i="13"/>
  <c r="J204" i="13"/>
  <c r="L178" i="13"/>
  <c r="F72" i="13"/>
  <c r="F186" i="13"/>
  <c r="BD232" i="13"/>
  <c r="F53" i="21" s="1"/>
  <c r="K201" i="13"/>
  <c r="H8" i="13"/>
  <c r="F179" i="13"/>
  <c r="I27" i="13"/>
  <c r="J38" i="13"/>
  <c r="I42" i="13"/>
  <c r="I230" i="13"/>
  <c r="H167" i="13"/>
  <c r="M89" i="13"/>
  <c r="J175" i="13"/>
  <c r="CJ232" i="13"/>
  <c r="H59" i="21" s="1"/>
  <c r="E50" i="13"/>
  <c r="E79" i="13"/>
  <c r="H101" i="13"/>
  <c r="J48" i="13"/>
  <c r="L108" i="13"/>
  <c r="J192" i="13"/>
  <c r="G214" i="13"/>
  <c r="G113" i="13"/>
  <c r="K126" i="13"/>
  <c r="L181" i="13"/>
  <c r="D6" i="13"/>
  <c r="D67" i="13"/>
  <c r="L85" i="13"/>
  <c r="K55" i="13"/>
  <c r="M61" i="13"/>
  <c r="D223" i="13"/>
  <c r="G16" i="13"/>
  <c r="E49" i="13"/>
  <c r="M209" i="13"/>
  <c r="D112" i="13"/>
  <c r="I56" i="13"/>
  <c r="G229" i="13"/>
  <c r="E64" i="13"/>
  <c r="I161" i="13"/>
  <c r="M134" i="13"/>
  <c r="H7" i="13"/>
  <c r="J213" i="13"/>
  <c r="M7" i="13"/>
  <c r="D136" i="13"/>
  <c r="L138" i="13"/>
  <c r="K45" i="13"/>
  <c r="M150" i="13"/>
  <c r="E213" i="13"/>
  <c r="D58" i="13"/>
  <c r="K145" i="13"/>
  <c r="H31" i="13"/>
  <c r="F45" i="13"/>
  <c r="G31" i="13"/>
  <c r="E164" i="13"/>
  <c r="M118" i="13"/>
  <c r="M65" i="13"/>
  <c r="I86" i="13"/>
  <c r="H116" i="13"/>
  <c r="L49" i="13"/>
  <c r="H137" i="13"/>
  <c r="I11" i="13"/>
  <c r="K211" i="13"/>
  <c r="F104" i="13"/>
  <c r="M22" i="13"/>
  <c r="J218" i="13"/>
  <c r="G143" i="13"/>
  <c r="L137" i="13"/>
  <c r="L147" i="13"/>
  <c r="G146" i="13"/>
  <c r="M154" i="13"/>
  <c r="D90" i="13"/>
  <c r="D199" i="13"/>
  <c r="E100" i="13"/>
  <c r="D49" i="13"/>
  <c r="F53" i="13"/>
  <c r="G103" i="13"/>
  <c r="M177" i="13"/>
  <c r="E134" i="13"/>
  <c r="E214" i="13"/>
  <c r="G228" i="13"/>
  <c r="I185" i="13"/>
  <c r="H210" i="13"/>
  <c r="I190" i="13"/>
  <c r="H227" i="13"/>
  <c r="G69" i="13"/>
  <c r="F107" i="13"/>
  <c r="Z232" i="13"/>
  <c r="E67" i="21" s="1"/>
  <c r="E113" i="13"/>
  <c r="F95" i="13"/>
  <c r="F108" i="13"/>
  <c r="D193" i="13"/>
  <c r="L18" i="13"/>
  <c r="G110" i="13"/>
  <c r="F114" i="13"/>
  <c r="K164" i="13"/>
  <c r="J119" i="13"/>
  <c r="M192" i="13"/>
  <c r="J96" i="13"/>
  <c r="F173" i="13"/>
  <c r="M129" i="13"/>
  <c r="H151" i="13"/>
  <c r="L38" i="13"/>
  <c r="F88" i="13"/>
  <c r="M128" i="13"/>
  <c r="I127" i="13"/>
  <c r="E85" i="13"/>
  <c r="F163" i="13"/>
  <c r="L159" i="13"/>
  <c r="D206" i="13"/>
  <c r="G180" i="13"/>
  <c r="J231" i="13"/>
  <c r="K217" i="13"/>
  <c r="D52" i="13"/>
  <c r="F139" i="13"/>
  <c r="AY232" i="13"/>
  <c r="E61" i="21" s="1"/>
  <c r="D168" i="13"/>
  <c r="F230" i="13"/>
  <c r="I212" i="13"/>
  <c r="D86" i="13"/>
  <c r="D121" i="13"/>
  <c r="F225" i="13"/>
  <c r="K155" i="13"/>
  <c r="E66" i="13"/>
  <c r="K228" i="13"/>
  <c r="E30" i="13"/>
  <c r="K111" i="13"/>
  <c r="D174" i="13"/>
  <c r="F40" i="13"/>
  <c r="M102" i="13"/>
  <c r="F208" i="13"/>
  <c r="L149" i="13"/>
  <c r="L116" i="13"/>
  <c r="I96" i="13"/>
  <c r="K166" i="13"/>
  <c r="D105" i="13"/>
  <c r="M205" i="13"/>
  <c r="J143" i="13"/>
  <c r="F228" i="13"/>
  <c r="F226" i="13"/>
  <c r="M143" i="13"/>
  <c r="E220" i="13"/>
  <c r="J30" i="13"/>
  <c r="G159" i="13"/>
  <c r="D60" i="13"/>
  <c r="H198" i="13"/>
  <c r="G71" i="13"/>
  <c r="I159" i="13"/>
  <c r="D130" i="13"/>
  <c r="F125" i="13"/>
  <c r="M40" i="13"/>
  <c r="H142" i="13"/>
  <c r="J171" i="13"/>
  <c r="D79" i="13"/>
  <c r="H70" i="13"/>
  <c r="D153" i="13"/>
  <c r="E185" i="13"/>
  <c r="D221" i="13"/>
  <c r="G210" i="13"/>
  <c r="J121" i="13"/>
  <c r="BP232" i="13"/>
  <c r="G52" i="21" s="1"/>
  <c r="K192" i="13"/>
  <c r="F81" i="13"/>
  <c r="K195" i="13"/>
  <c r="M133" i="13"/>
  <c r="E69" i="13"/>
  <c r="H128" i="13"/>
  <c r="H44" i="13"/>
  <c r="F198" i="13"/>
  <c r="J98" i="13"/>
  <c r="AK232" i="13"/>
  <c r="E78" i="21" s="1"/>
  <c r="F201" i="13"/>
  <c r="J198" i="13"/>
  <c r="D201" i="13"/>
  <c r="D143" i="13"/>
  <c r="H60" i="13"/>
  <c r="H206" i="13"/>
  <c r="F205" i="13"/>
  <c r="E77" i="13"/>
  <c r="AR232" i="13"/>
  <c r="E54" i="21" s="1"/>
  <c r="H65" i="13"/>
  <c r="J81" i="13"/>
  <c r="K122" i="13"/>
  <c r="H181" i="13"/>
  <c r="G136" i="13"/>
  <c r="M108" i="13"/>
  <c r="K206" i="13"/>
  <c r="K197" i="13"/>
  <c r="F119" i="13"/>
  <c r="F148" i="13"/>
  <c r="G175" i="13"/>
  <c r="I31" i="13"/>
  <c r="H144" i="13"/>
  <c r="E129" i="13"/>
  <c r="E200" i="13"/>
  <c r="K67" i="13"/>
  <c r="E51" i="13"/>
  <c r="M222" i="13"/>
  <c r="AI232" i="13"/>
  <c r="E76" i="21" s="1"/>
  <c r="D213" i="13"/>
  <c r="H156" i="13"/>
  <c r="E168" i="13"/>
  <c r="K16" i="13"/>
  <c r="F49" i="13"/>
  <c r="I122" i="13"/>
  <c r="I81" i="13"/>
  <c r="E133" i="13"/>
  <c r="J15" i="13"/>
  <c r="M66" i="13"/>
  <c r="K231" i="13"/>
  <c r="J157" i="13"/>
  <c r="J135" i="13"/>
  <c r="L198" i="13"/>
  <c r="J103" i="13"/>
  <c r="H32" i="13"/>
  <c r="J12" i="13"/>
  <c r="L168" i="13"/>
  <c r="M186" i="13"/>
  <c r="I204" i="13"/>
  <c r="G221" i="13"/>
  <c r="F154" i="13"/>
  <c r="BW232" i="13"/>
  <c r="G59" i="21" s="1"/>
  <c r="I18" i="13"/>
  <c r="I5" i="13"/>
  <c r="I202" i="13"/>
  <c r="E171" i="13"/>
  <c r="I224" i="13"/>
  <c r="M162" i="13"/>
  <c r="H186" i="13"/>
  <c r="L126" i="13"/>
  <c r="K218" i="13"/>
  <c r="E41" i="13"/>
  <c r="L21" i="13"/>
  <c r="I32" i="13"/>
  <c r="I114" i="13"/>
  <c r="D87" i="13"/>
  <c r="H102" i="13"/>
  <c r="G58" i="13"/>
  <c r="E166" i="13"/>
  <c r="E180" i="13"/>
  <c r="M44" i="13"/>
  <c r="D22" i="13"/>
  <c r="M196" i="13"/>
  <c r="G105" i="13"/>
  <c r="L150" i="13"/>
  <c r="J27" i="13"/>
  <c r="I66" i="13"/>
  <c r="I109" i="13"/>
  <c r="J95" i="13"/>
  <c r="G127" i="13"/>
  <c r="H230" i="13"/>
  <c r="K87" i="13"/>
  <c r="F34" i="13"/>
  <c r="G198" i="13"/>
  <c r="F158" i="13"/>
  <c r="G137" i="13"/>
  <c r="J142" i="13"/>
  <c r="D167" i="13"/>
  <c r="L131" i="13"/>
  <c r="L204" i="13"/>
  <c r="G70" i="13"/>
  <c r="E182" i="13"/>
  <c r="F55" i="13"/>
  <c r="D76" i="13"/>
  <c r="I17" i="13"/>
  <c r="H141" i="13"/>
  <c r="K222" i="13"/>
  <c r="K12" i="13"/>
  <c r="M117" i="13"/>
  <c r="E208" i="13"/>
  <c r="J17" i="13"/>
  <c r="K93" i="13"/>
  <c r="F54" i="13"/>
  <c r="G28" i="13"/>
  <c r="E222" i="13"/>
  <c r="J22" i="13"/>
  <c r="H170" i="13"/>
  <c r="J161" i="13"/>
  <c r="M73" i="13"/>
  <c r="H22" i="13"/>
  <c r="K48" i="13"/>
  <c r="D10" i="13"/>
  <c r="I104" i="13"/>
  <c r="E193" i="13"/>
  <c r="M202" i="13"/>
  <c r="M31" i="13"/>
  <c r="K56" i="13"/>
  <c r="L215" i="13"/>
  <c r="BB232" i="13"/>
  <c r="F51" i="21" s="1"/>
  <c r="K63" i="13"/>
  <c r="K8" i="13"/>
  <c r="M175" i="13"/>
  <c r="G201" i="13"/>
  <c r="K184" i="13"/>
  <c r="E210" i="13"/>
  <c r="D25" i="13"/>
  <c r="H134" i="13"/>
  <c r="M30" i="13"/>
  <c r="M37" i="13"/>
  <c r="K108" i="13"/>
  <c r="E25" i="13"/>
  <c r="L194" i="13"/>
  <c r="L208" i="13"/>
  <c r="J230" i="13"/>
  <c r="H215" i="13"/>
  <c r="H213" i="13"/>
  <c r="D95" i="13"/>
  <c r="I112" i="13"/>
  <c r="L35" i="13"/>
  <c r="G122" i="13"/>
  <c r="H63" i="13"/>
  <c r="M124" i="13"/>
  <c r="E59" i="13"/>
  <c r="I89" i="13"/>
  <c r="J53" i="13"/>
  <c r="I85" i="13"/>
  <c r="F168" i="13"/>
  <c r="G95" i="13"/>
  <c r="F61" i="13"/>
  <c r="E10" i="13"/>
  <c r="I8" i="13"/>
  <c r="I167" i="13"/>
  <c r="E209" i="13"/>
  <c r="I111" i="13"/>
  <c r="D77" i="13"/>
  <c r="K212" i="13"/>
  <c r="G63" i="13"/>
  <c r="F86" i="13"/>
  <c r="K148" i="13"/>
  <c r="E205" i="13"/>
  <c r="F15" i="13"/>
  <c r="M57" i="13"/>
  <c r="E181" i="13"/>
  <c r="D222" i="13"/>
  <c r="D24" i="13"/>
  <c r="J86" i="13"/>
  <c r="G118" i="13"/>
  <c r="K213" i="13"/>
  <c r="D71" i="13"/>
  <c r="M170" i="13"/>
  <c r="D129" i="13"/>
  <c r="AE232" i="13"/>
  <c r="E72" i="21" s="1"/>
  <c r="CM232" i="13"/>
  <c r="H62" i="21" s="1"/>
  <c r="G40" i="13"/>
  <c r="E192" i="13"/>
  <c r="K142" i="13"/>
  <c r="AW232" i="13"/>
  <c r="E59" i="21" s="1"/>
  <c r="F91" i="13"/>
  <c r="P232" i="13"/>
  <c r="E27" i="21" s="1"/>
  <c r="E128" i="13"/>
  <c r="M145" i="13"/>
  <c r="M71" i="13"/>
  <c r="M17" i="13"/>
  <c r="L229" i="13"/>
  <c r="K185" i="13"/>
  <c r="L226" i="13"/>
  <c r="E187" i="13"/>
  <c r="H222" i="13"/>
  <c r="K226" i="13"/>
  <c r="L31" i="13"/>
  <c r="AZ232" i="13"/>
  <c r="E62" i="21" s="1"/>
  <c r="D118" i="13"/>
  <c r="H27" i="13"/>
  <c r="J104" i="13"/>
  <c r="M19" i="13"/>
  <c r="D84" i="13"/>
  <c r="BL232" i="13"/>
  <c r="F61" i="21" s="1"/>
  <c r="L162" i="13"/>
  <c r="BG232" i="13"/>
  <c r="F56" i="21" s="1"/>
  <c r="G114" i="13"/>
  <c r="M46" i="13"/>
  <c r="AU232" i="13"/>
  <c r="E57" i="21" s="1"/>
  <c r="J29" i="13"/>
  <c r="M104" i="13"/>
  <c r="H147" i="13"/>
  <c r="H200" i="13"/>
  <c r="G199" i="13"/>
  <c r="E179" i="13"/>
  <c r="F57" i="13"/>
  <c r="M136" i="13"/>
  <c r="I136" i="13"/>
  <c r="M147" i="13"/>
  <c r="F19" i="13"/>
  <c r="K219" i="13"/>
  <c r="F164" i="13"/>
  <c r="D155" i="13"/>
  <c r="D232" i="13" l="1"/>
  <c r="D12" i="21" s="1"/>
  <c r="F232" i="13"/>
  <c r="D14" i="21" s="1"/>
  <c r="L232" i="13"/>
  <c r="F15" i="21" s="1"/>
  <c r="G232" i="13"/>
  <c r="D15" i="21" s="1"/>
  <c r="H232" i="13"/>
  <c r="D16" i="21" s="1"/>
  <c r="M232" i="13"/>
  <c r="F16" i="21" s="1"/>
  <c r="E232" i="13"/>
  <c r="D13" i="21" s="1"/>
  <c r="D11" i="21" s="1"/>
  <c r="J232" i="13"/>
  <c r="F13" i="21" s="1"/>
  <c r="K232" i="13"/>
  <c r="F14" i="21" s="1"/>
  <c r="I232" i="13"/>
  <c r="F12" i="21" s="1"/>
  <c r="F11" i="2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Андрей</author>
    <author>Татьяна</author>
  </authors>
  <commentList>
    <comment ref="C26" authorId="0" shapeId="0" xr:uid="{6674F6A6-ABCF-4895-B611-EA2AF8BD3E26}">
      <text>
        <r>
          <rPr>
            <b/>
            <sz val="9"/>
            <color indexed="81"/>
            <rFont val="Tahoma"/>
            <family val="2"/>
            <charset val="204"/>
          </rPr>
          <t>Запрос в учреждения, находящиеся в собственности субъекта</t>
        </r>
      </text>
    </comment>
    <comment ref="C27" authorId="0" shapeId="0" xr:uid="{571E6E7F-66C3-49E5-971A-DA7CE26C0B78}">
      <text>
        <r>
          <rPr>
            <b/>
            <sz val="9"/>
            <color indexed="81"/>
            <rFont val="Tahoma"/>
            <family val="2"/>
            <charset val="204"/>
          </rPr>
          <t>Запрос в учреждения, находящиеся в собственности субъекта</t>
        </r>
      </text>
    </comment>
    <comment ref="C28" authorId="0" shapeId="0" xr:uid="{D5C09C12-4D54-4CA2-A8BC-E3FFC4E21CBD}">
      <text>
        <r>
          <rPr>
            <b/>
            <sz val="9"/>
            <color indexed="81"/>
            <rFont val="Tahoma"/>
            <family val="2"/>
            <charset val="204"/>
          </rPr>
          <t>Запрос в учреждения, находящиеся в собственности субъекта</t>
        </r>
      </text>
    </comment>
    <comment ref="C29" authorId="0" shapeId="0" xr:uid="{36D411DE-560B-49C5-A99F-436A18ED030F}">
      <text>
        <r>
          <rPr>
            <b/>
            <sz val="9"/>
            <color indexed="81"/>
            <rFont val="Tahoma"/>
            <family val="2"/>
            <charset val="204"/>
          </rPr>
          <t>Запрос в учреждения, находящиеся в собственности субъекта</t>
        </r>
      </text>
    </comment>
    <comment ref="C32" authorId="0" shapeId="0" xr:uid="{582F0657-7F29-4BF3-BA2A-A97CC5DCE648}">
      <text>
        <r>
          <rPr>
            <b/>
            <sz val="9"/>
            <color indexed="81"/>
            <rFont val="Montserrat"/>
            <charset val="204"/>
          </rPr>
          <t>Запрос в РОИВ в области развития дорожной инфраструктуры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33" authorId="0" shapeId="0" xr:uid="{230B3F9A-BDA7-4F49-9BC0-438D16281D6B}">
      <text>
        <r>
          <rPr>
            <b/>
            <sz val="9"/>
            <color indexed="81"/>
            <rFont val="Montserrat"/>
            <charset val="204"/>
          </rPr>
          <t>Запрос в РОИВ в области развития дорожной инфраструктуры</t>
        </r>
      </text>
    </comment>
    <comment ref="C40" authorId="0" shapeId="0" xr:uid="{AB8A0291-9106-482C-AB73-8417BAAB8E41}">
      <text>
        <r>
          <rPr>
            <b/>
            <sz val="9"/>
            <color indexed="81"/>
            <rFont val="Montserrat"/>
            <charset val="204"/>
          </rPr>
          <t>Запрос в РЦЭС
В случае отсутствия в регионе РЦЭС допускается в рамках показателя учитывать бюджетные расходы (государственные контракты, субсидии, государственные задания) субъекта Российской Федерации на организационно-методическое обеспечение энергоэффективности и энергосбережения в соответствии с приложением № 4 приказа Минэкономразвития России от 21 ноября 2022 г. № 636</t>
        </r>
      </text>
    </comment>
    <comment ref="C41" authorId="0" shapeId="0" xr:uid="{47B72A1E-8D74-4A54-9E13-9C209251CEEA}">
      <text>
        <r>
          <rPr>
            <b/>
            <sz val="9"/>
            <color indexed="81"/>
            <rFont val="Tahoma"/>
            <family val="2"/>
            <charset val="204"/>
          </rPr>
          <t>Запрос в РЦЭС
В случае отсутствия в регионе РЦЭС допускается в рамках показателя учитывать бюджетные расходы (государственные контракты, субсидии, государственные задания) субъекта Российской Федерации на организационно-методическое обеспечение энергоэффективности и энергосбережения в соответствии с приложением № 4 приказа Минэкономразвития России от 21 ноября 2022 г. № 636</t>
        </r>
      </text>
    </comment>
    <comment ref="C42" authorId="0" shapeId="0" xr:uid="{4996514B-233E-42F8-B49F-95C5EEB8740C}">
      <text>
        <r>
          <rPr>
            <b/>
            <sz val="9"/>
            <color indexed="81"/>
            <rFont val="Tahoma"/>
            <family val="2"/>
            <charset val="204"/>
          </rPr>
          <t>Запрос в РЦЭС
В случае отсутствия в регионе РЦЭС допускается в рамках показателя учитывать бюджетные расходы (государственные контракты, субсидии, государственные задания) субъекта Российской Федерации на организационно-методическое обеспечение энергоэффективности и энергосбережения в соответствии с приложением № 4 приказа Минэкономразвития России от 21 ноября 2022 г. № 636</t>
        </r>
      </text>
    </comment>
    <comment ref="C43" authorId="0" shapeId="0" xr:uid="{6F122343-C71E-4212-8FC1-956FDE9DF1BC}">
      <text>
        <r>
          <rPr>
            <b/>
            <sz val="9"/>
            <color indexed="81"/>
            <rFont val="Tahoma"/>
            <family val="2"/>
            <charset val="204"/>
          </rPr>
          <t>Запрос в РЦЭС
В случае отсутствия в регионе РЦЭС допускается в рамках показателя учитывать бюджетные расходы (государственные контракты, субсидии, государственные задания) субъекта Российской Федерации на организационно-методическое обеспечение энергоэффективности и энергосбережения в соответствии с приложением № 4 приказа Минэкономразвития России от 21 ноября 2022 г. № 636
В качестве объекта мониторинга может использоваться сайт РЦЭС или сайт РОИВ, ответственного за развитие энергосбережения и повышение энергоэффективности</t>
        </r>
      </text>
    </comment>
    <comment ref="C44" authorId="1" shapeId="0" xr:uid="{B35040A2-0C81-4203-AA40-0F8964EB5D1B}">
      <text>
        <r>
          <rPr>
            <b/>
            <sz val="9"/>
            <color indexed="81"/>
            <rFont val="Tahoma"/>
            <family val="2"/>
            <charset val="204"/>
          </rPr>
          <t>Поле заполняется только в случае применения объединенных сетевых тарифов, показатель рассчитывается на основе данных Росстата из раздела «Демография»</t>
        </r>
      </text>
    </comment>
    <comment ref="C45" authorId="0" shapeId="0" xr:uid="{61A19030-3E3C-4692-B571-64EC7A1B561F}">
      <text>
        <r>
          <rPr>
            <b/>
            <sz val="9"/>
            <color indexed="81"/>
            <rFont val="Tahoma"/>
            <family val="2"/>
            <charset val="204"/>
          </rPr>
          <t>Поле заполняется только в случае применения объединенных сетевых тарифов, показатель рассчитывается на основе данных Росстата из раздела «Национальные счета»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</author>
  </authors>
  <commentList>
    <comment ref="D1" authorId="0" shapeId="0" xr:uid="{555BB4D5-7494-493F-82F1-991338FF9303}">
      <text>
        <r>
          <rPr>
            <b/>
            <sz val="9"/>
            <color indexed="81"/>
            <rFont val="Tahoma"/>
            <family val="2"/>
            <charset val="204"/>
          </rPr>
          <t>Необходимо учитывать все МКД, включая ветхое, аварийное жилье и с печным отоплением. Индивидуальные жилые сооружения (ИЖС) в форме не указываются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</author>
  </authors>
  <commentList>
    <comment ref="E18" authorId="0" shapeId="0" xr:uid="{C918B260-A700-48A5-9E51-C9BB70A5A381}">
      <text>
        <r>
          <rPr>
            <b/>
            <sz val="9"/>
            <color indexed="81"/>
            <rFont val="Tahoma"/>
            <family val="2"/>
            <charset val="204"/>
          </rPr>
          <t>заполняется сводными данными по всем зданиям бюджетного сектора: государственным, муниципальным учреждениям и зданиям, принадлежащим РОИВ и ОМСУ</t>
        </r>
      </text>
    </comment>
    <comment ref="C27" authorId="0" shapeId="0" xr:uid="{F4DE07AC-0DE8-4C42-95FE-46E9716A02E0}">
      <text>
        <r>
          <rPr>
            <b/>
            <sz val="9"/>
            <color indexed="81"/>
            <rFont val="Tahoma"/>
            <family val="2"/>
            <charset val="204"/>
          </rPr>
          <t>указывается количество исправных (действующих) энергоэффективных (светодиодных) ламп, установленных в государственных учреждениях на конец отчетного периода накопленным итогом, то есть с учетом энергоэффективных (светодиодных) ламп, установленных за прошлые периоды</t>
        </r>
      </text>
    </comment>
    <comment ref="C28" authorId="0" shapeId="0" xr:uid="{19DC4C2E-AA66-470B-BD05-05A4E2F683C1}">
      <text>
        <r>
          <rPr>
            <b/>
            <sz val="9"/>
            <color indexed="81"/>
            <rFont val="Tahoma"/>
            <family val="2"/>
            <charset val="204"/>
          </rPr>
          <t>указывается количество исправных (действующих) ламп всех типов (включая энергоэффективные), установленных в государственных учреждениях на конец отчетного периода накопленным итогом, то есть с учетом ламп, установленных за прошлые периоды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</author>
  </authors>
  <commentList>
    <comment ref="D6" authorId="0" shapeId="0" xr:uid="{345C0E7C-43C4-4322-A1CD-F16D895D4864}">
      <text>
        <r>
          <rPr>
            <b/>
            <sz val="9"/>
            <color indexed="81"/>
            <rFont val="Tahoma"/>
            <family val="2"/>
            <charset val="204"/>
          </rPr>
          <t>Указывается количество исправных ламп, установленных на придорожной инфраструктуре дорог регионального или межмуниципального значения, на конец отчетного периода накопленным итогом, то есть с учетом исправных ламп, установленных за прошлые периоды</t>
        </r>
      </text>
    </comment>
    <comment ref="I24" authorId="0" shapeId="0" xr:uid="{51E7EC1D-FF23-4D28-867F-9D9D61B1303A}">
      <text>
        <r>
          <rPr>
            <b/>
            <sz val="9"/>
            <color indexed="81"/>
            <rFont val="Tahoma"/>
            <family val="2"/>
            <charset val="204"/>
          </rPr>
          <t>заполняется сводными данными по всем зданиям бюджетного сектора: государственным, муниципальным учреждениям и зданиям, принадлежащим РОИВ и ОМСУ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</author>
    <author>Андрей</author>
  </authors>
  <commentList>
    <comment ref="C4" authorId="0" shapeId="0" xr:uid="{BCED87C5-541A-42D0-93EB-8B47BA5BDB45}">
      <text>
        <r>
          <rPr>
            <b/>
            <sz val="9"/>
            <color indexed="81"/>
            <rFont val="Tahoma"/>
            <family val="2"/>
            <charset val="204"/>
          </rPr>
          <t>Указываются ТОЛЬКО мероприятия, предполагающие технологические изменения, приводящие к снижению потребления энергоресурсов.
Указываются мероприятия, которые были завершены в предшествующем отчетному году и в отчетном году. При этом год начала реализации мероприятия не важен.</t>
        </r>
      </text>
    </comment>
    <comment ref="D4" authorId="0" shapeId="0" xr:uid="{66FEBCB9-1482-4C89-8FB5-EF5D2D8329D9}">
      <text>
        <r>
          <rPr>
            <b/>
            <sz val="9"/>
            <color indexed="81"/>
            <rFont val="Tahoma"/>
            <family val="2"/>
            <charset val="204"/>
          </rPr>
          <t>Заносятся только региональные программы, программы государственных учреждений вносить не требуется</t>
        </r>
      </text>
    </comment>
    <comment ref="E4" authorId="1" shapeId="0" xr:uid="{24095182-3E9B-414B-AF77-A8FACBEE237F}">
      <text>
        <r>
          <rPr>
            <b/>
            <sz val="9"/>
            <color indexed="81"/>
            <rFont val="Tahoma"/>
            <family val="2"/>
            <charset val="204"/>
          </rPr>
          <t>Значение «Объем фактического бюджетного финансирования энергоэффективных мероприятий, реализованных по всем проектам (мероприятиям) в рамках региональных программ, млн. руб.» вводится с учетом индекса цен согласно пункту 3 Приложения 1 приказа Минэкономразвития России от 21 ноября 2022 г. № 636. 
Индекс цен производителей промышленной продукции можно найти по ссылке https://rosstat.gov.ru/storage/mediabank/198_20-12-2023.html</t>
        </r>
      </text>
    </comment>
    <comment ref="K4" authorId="1" shapeId="0" xr:uid="{109D2116-353A-45FE-8078-EA9B8FE52B7B}">
      <text>
        <r>
          <rPr>
            <b/>
            <sz val="9"/>
            <color indexed="81"/>
            <rFont val="Tahoma"/>
            <family val="2"/>
            <charset val="204"/>
          </rPr>
          <t>Перевод объема потребления ресурса в т.у.т. можно осуществить на листе "Калькулятор перевода в т.у.т."</t>
        </r>
      </text>
    </comment>
    <comment ref="M4" authorId="1" shapeId="0" xr:uid="{DC4D82B8-0DCA-47CC-898F-351F4DFD759A}">
      <text>
        <r>
          <rPr>
            <b/>
            <sz val="9"/>
            <color indexed="81"/>
            <rFont val="Tahoma"/>
            <family val="2"/>
            <charset val="204"/>
          </rPr>
          <t>Перевод объема потребления ресурса в т.у.т. можно осуществить на листе "Калькулятор перевода в т.у.т."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Андрей</author>
  </authors>
  <commentList>
    <comment ref="G6" authorId="0" shapeId="0" xr:uid="{14A58B65-E113-422A-B606-5DB50B29DF10}">
      <text>
        <r>
          <rPr>
            <b/>
            <sz val="9"/>
            <color indexed="81"/>
            <rFont val="Tahoma"/>
            <family val="2"/>
            <charset val="204"/>
          </rPr>
          <t>Выбрать в выпадающем списке профиль:
- Профильная программа энергоэффективности в соответствии с постановлением Правительства Российской Федерации от 11 февраля 2021 г. N 161
- Иная</t>
        </r>
      </text>
    </comment>
    <comment ref="H6" authorId="0" shapeId="0" xr:uid="{0E321879-53BF-439A-A3BF-1282ECD7EB2B}">
      <text>
        <r>
          <rPr>
            <b/>
            <sz val="9"/>
            <color indexed="81"/>
            <rFont val="Tahoma"/>
            <family val="2"/>
            <charset val="204"/>
          </rPr>
          <t>Для гос. программ с отраслевым статусом «Иная» указывается только стоимость мероприятий, которые напрямую связаны с достижением целевых значений энергоэффективности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</author>
    <author>Андрей</author>
  </authors>
  <commentList>
    <comment ref="D4" authorId="0" shapeId="0" xr:uid="{F222474F-74E2-4FD4-BA25-8797F67D2173}">
      <text>
        <r>
          <rPr>
            <b/>
            <sz val="9"/>
            <color indexed="81"/>
            <rFont val="Tahoma"/>
            <family val="2"/>
            <charset val="204"/>
          </rPr>
          <t>При условии, что объект энергосервисного контракта отсутствует в перечне Приказа № 425 (например, контракт по уличному освещению), необходимо выбрать пункт "Прочее"</t>
        </r>
      </text>
    </comment>
    <comment ref="F4" authorId="1" shapeId="0" xr:uid="{A6F6E2C0-6D4E-45E4-814B-B8B53A1FE5BC}">
      <text>
        <r>
          <rPr>
            <b/>
            <sz val="9"/>
            <color indexed="81"/>
            <rFont val="Tahoma"/>
            <family val="2"/>
            <charset val="204"/>
          </rPr>
          <t>При наличии нескольких видов ресурсов указывается объем по каждому виду отдельно. Перевод единиц объема потребления в т.у.т. определяется в соответствии с таблицей П5-1 приказа Минэкономразвития России от 15 июля 2020 г. № 425 (ред. от 09.03.2023)</t>
        </r>
      </text>
    </comment>
    <comment ref="G4" authorId="1" shapeId="0" xr:uid="{6ADC89AE-1615-4C20-9726-5E6C0C9CC6F9}">
      <text>
        <r>
          <rPr>
            <b/>
            <sz val="9"/>
            <color indexed="81"/>
            <rFont val="Tahoma"/>
            <family val="2"/>
            <charset val="204"/>
          </rPr>
          <t>При наличии нескольких видов ресурсов указывается объем по каждому виду отдельно. Перевод единиц объема потребления в т.у.т. определяется в соответствии с таблицей П5-1 приказа Минэкономразвития России от 15 июля 2020 г. № 425 (ред. от 09.03.2023)</t>
        </r>
      </text>
    </comment>
    <comment ref="H4" authorId="1" shapeId="0" xr:uid="{BD627E73-5EA3-425B-A5BB-D9D675B2E217}">
      <text>
        <r>
          <rPr>
            <b/>
            <sz val="9"/>
            <color indexed="81"/>
            <rFont val="Tahoma"/>
            <family val="2"/>
            <charset val="204"/>
          </rPr>
          <t>В соответствии с приказом Минэкономразвития России от 15 июля 2020 г. № 425 (ред. от 09.03.2023).
При условии, что в столбце "Функционально-типологическая группа зданий и сооружений" выбрано значение "Прочее", потенциал указывается согласно контракту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Андрей</author>
  </authors>
  <commentList>
    <comment ref="C4" authorId="0" shapeId="0" xr:uid="{C8FF06F3-4946-4658-82D3-969C227A3D1B}">
      <text>
        <r>
          <rPr>
            <b/>
            <sz val="9"/>
            <color indexed="81"/>
            <rFont val="Tahoma"/>
            <family val="2"/>
            <charset val="204"/>
          </rPr>
          <t>указывается только 
для муниципальных правовых актов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4" authorId="0" shapeId="0" xr:uid="{9AF782A4-0EC9-4512-9EEB-4368A639BC0E}">
      <text>
        <r>
          <rPr>
            <b/>
            <sz val="9"/>
            <color indexed="81"/>
            <rFont val="Tahoma"/>
            <family val="2"/>
            <charset val="204"/>
          </rPr>
          <t>указывается только для муниципальных правовых актов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4" authorId="0" shapeId="0" xr:uid="{B47D9675-30A5-4283-8DE9-E015EA0746B8}">
      <text>
        <r>
          <rPr>
            <b/>
            <sz val="9"/>
            <color indexed="81"/>
            <rFont val="Tahoma"/>
            <family val="2"/>
            <charset val="204"/>
          </rPr>
          <t>указывается для нормативных правовых актов субъекта Российской Федерации, для муниципальных правовых актов – в случае размещения в информационно-телекоммуникационной сети «Интернет»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Андрей</author>
    <author>Татьяна</author>
  </authors>
  <commentList>
    <comment ref="C67" authorId="0" shapeId="0" xr:uid="{0DF198CB-5E17-4E0A-AE4F-9C71C772EC27}">
      <text>
        <r>
          <rPr>
            <b/>
            <sz val="9"/>
            <color indexed="81"/>
            <rFont val="Tahoma"/>
            <family val="2"/>
            <charset val="204"/>
          </rPr>
          <t>Запрос в ОМСУ в области развития дорожной инфраструктуры</t>
        </r>
      </text>
    </comment>
    <comment ref="C68" authorId="0" shapeId="0" xr:uid="{C2A2CC07-30A5-496B-BC10-FA39BB5568C2}">
      <text>
        <r>
          <rPr>
            <b/>
            <sz val="9"/>
            <color indexed="81"/>
            <rFont val="Tahoma"/>
            <family val="2"/>
            <charset val="204"/>
          </rPr>
          <t>Запрос в ОМСУ в области развития дорожной инфраструктуры</t>
        </r>
      </text>
    </comment>
    <comment ref="C69" authorId="0" shapeId="0" xr:uid="{66E3D89D-E4ED-4B20-BAF4-DBE3FBCFBCD2}">
      <text>
        <r>
          <rPr>
            <b/>
            <sz val="9"/>
            <color indexed="81"/>
            <rFont val="Tahoma"/>
            <family val="2"/>
            <charset val="204"/>
          </rPr>
          <t>Запрос в ОМСУ в области развития ЖКХ
Необходимо учитывать все МКД, включая ветхое, аварийное жилье и с печным отоплением. Индивидуальные жилые сооружения (ИЖС) в форме не указываются</t>
        </r>
      </text>
    </comment>
    <comment ref="C70" authorId="0" shapeId="0" xr:uid="{ECF3CB22-B184-414C-BB4F-43739D829796}">
      <text>
        <r>
          <rPr>
            <b/>
            <sz val="9"/>
            <color indexed="81"/>
            <rFont val="Tahoma"/>
            <family val="2"/>
            <charset val="204"/>
          </rPr>
          <t>Запрос в ОМСУ в области развития ЖКХ
Необходимо учитывать все МКД, включая ветхое, аварийное жилье и с печным отоплением. Индивидуальные жилые сооружения (ИЖС) в форме не указываются</t>
        </r>
      </text>
    </comment>
    <comment ref="C71" authorId="1" shapeId="0" xr:uid="{0A47D1F2-87F8-48D2-93F9-D3603711F725}">
      <text>
        <r>
          <rPr>
            <b/>
            <sz val="9"/>
            <color indexed="81"/>
            <rFont val="Tahoma"/>
            <family val="2"/>
            <charset val="204"/>
          </rPr>
          <t>указывается количество исправных (действующих) энергоэффективных (светодиодных) ламп, установленных в муниципальных учреждениях на конец отчетного периода накопленным итогом, то есть с учетом энергоэффективных (светодиодных) ламп, установленных за прошлые периоды</t>
        </r>
      </text>
    </comment>
    <comment ref="C72" authorId="1" shapeId="0" xr:uid="{A166E196-1328-4AEB-B17E-3E318122CE64}">
      <text>
        <r>
          <rPr>
            <b/>
            <sz val="9"/>
            <color indexed="81"/>
            <rFont val="Tahoma"/>
            <family val="2"/>
            <charset val="204"/>
          </rPr>
          <t>указывается количество исправных (действующих) ламп всех типов (включая энергоэффективные), установленных в муниципальных учреждениях на конец отчетного периода накопленным итогом, то есть с учетом ламп, установленных за прошлые периоды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3A0F1AC-35AC-4788-B123-4BEB45332521}" keepAlive="1" name="Запрос — Таблица1" description="Соединение с запросом &quot;Таблица1&quot; в книге." type="5" refreshedVersion="6" background="1">
    <dbPr connection="Provider=Microsoft.Mashup.OleDb.1;Data Source=$Workbook$;Location=Таблица1;Extended Properties=&quot;&quot;" command="SELECT * FROM [Таблица1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<sst xmlns="http://schemas.openxmlformats.org/spreadsheetml/2006/main" count="982" uniqueCount="559">
  <si>
    <t>№ п/п</t>
  </si>
  <si>
    <t>Наименование показателя</t>
  </si>
  <si>
    <t>Единица измерения</t>
  </si>
  <si>
    <t>1.</t>
  </si>
  <si>
    <t>Совокупные расходы консолидированного бюджета региона за отчетный период</t>
  </si>
  <si>
    <t>2.</t>
  </si>
  <si>
    <t>3.</t>
  </si>
  <si>
    <t>шт.</t>
  </si>
  <si>
    <t>4.</t>
  </si>
  <si>
    <t>т.у.т.</t>
  </si>
  <si>
    <t>Совокупное число ламп на дорогах регионального или межмуниципального значения, действующих на конец отчетного периода</t>
  </si>
  <si>
    <t>Годовой объем финансирования мероприятий, реализуемых в рамках капитального ремонта многоквартирных домов за отчетный период, в части энергоэффективных мероприятий в соответствии с перечнем, который утвержден региональным нормативным правовым актом</t>
  </si>
  <si>
    <t>Совокупный годовой объем финансирования мероприятий, реализуемых в рамках капитального ремонта многоквартирных домов за отчетный период</t>
  </si>
  <si>
    <t>%</t>
  </si>
  <si>
    <t>Доля региона в общей численности населения из регионов, имеющих объединенный сетевой тариф</t>
  </si>
  <si>
    <t>Общая информация</t>
  </si>
  <si>
    <t>Наименование субъекта Российской Федерации</t>
  </si>
  <si>
    <t>Отчетный год</t>
  </si>
  <si>
    <t>Общие сведения</t>
  </si>
  <si>
    <t>Региональный блок данных</t>
  </si>
  <si>
    <t>Р.1</t>
  </si>
  <si>
    <t>Р.2</t>
  </si>
  <si>
    <t>Р.3</t>
  </si>
  <si>
    <t>Р.4</t>
  </si>
  <si>
    <t>Р.5</t>
  </si>
  <si>
    <t>Р.6</t>
  </si>
  <si>
    <t>Р.7</t>
  </si>
  <si>
    <t>Р.8</t>
  </si>
  <si>
    <t>Р.9</t>
  </si>
  <si>
    <t>Р.10</t>
  </si>
  <si>
    <t>Р.11</t>
  </si>
  <si>
    <t>Р.12</t>
  </si>
  <si>
    <t>Р.13</t>
  </si>
  <si>
    <t>Р.14</t>
  </si>
  <si>
    <t>Р.15</t>
  </si>
  <si>
    <t>Р.16</t>
  </si>
  <si>
    <t>Р.17</t>
  </si>
  <si>
    <t>Р.18</t>
  </si>
  <si>
    <t>Р.19</t>
  </si>
  <si>
    <t>Р.20</t>
  </si>
  <si>
    <t>Р.21</t>
  </si>
  <si>
    <t>Р.22</t>
  </si>
  <si>
    <t>Р.23</t>
  </si>
  <si>
    <t>Страт 1</t>
  </si>
  <si>
    <t>Страт 2</t>
  </si>
  <si>
    <t>Страт 3</t>
  </si>
  <si>
    <t>Дороги 1</t>
  </si>
  <si>
    <t>Дороги 2</t>
  </si>
  <si>
    <t>МКД 2</t>
  </si>
  <si>
    <t>МКД 4</t>
  </si>
  <si>
    <t>МКД 1</t>
  </si>
  <si>
    <t>ГМУ 2</t>
  </si>
  <si>
    <t>ГМУ 3</t>
  </si>
  <si>
    <t>ОРГ 1</t>
  </si>
  <si>
    <t>ОРГ 2</t>
  </si>
  <si>
    <t>ОРГ 3</t>
  </si>
  <si>
    <t>ОРГ2, ОРГ3</t>
  </si>
  <si>
    <t>ГМУ 1</t>
  </si>
  <si>
    <t xml:space="preserve">Переменная </t>
  </si>
  <si>
    <t>Переменная</t>
  </si>
  <si>
    <t>Fэнергоэф_t</t>
  </si>
  <si>
    <t>Fвсего_t</t>
  </si>
  <si>
    <t>Fэнергоэф_t-2</t>
  </si>
  <si>
    <t>Eэнергоэф</t>
  </si>
  <si>
    <t>Lэнерго_регион_t</t>
  </si>
  <si>
    <t>Lвсего_регион_t</t>
  </si>
  <si>
    <t>Lсветоидиод_мо_t</t>
  </si>
  <si>
    <t>Lвсего_мо_t</t>
  </si>
  <si>
    <t>Fэнергоэф капремонт_t</t>
  </si>
  <si>
    <t>Fваловый капремонт_t</t>
  </si>
  <si>
    <t>Рпс_ээ_t</t>
  </si>
  <si>
    <t>HBBкотлов_t</t>
  </si>
  <si>
    <t>Wпо численности</t>
  </si>
  <si>
    <t>Wпо ВРП</t>
  </si>
  <si>
    <t>ТЭРэнергосервис_t</t>
  </si>
  <si>
    <t>ТЭРгму_t х P_t</t>
  </si>
  <si>
    <t>Всветодиод_t</t>
  </si>
  <si>
    <t>Влампы_t</t>
  </si>
  <si>
    <r>
      <rPr>
        <i/>
        <sz val="8"/>
        <color theme="1"/>
        <rFont val="Montserrat"/>
        <charset val="204"/>
      </rPr>
      <t>В</t>
    </r>
    <r>
      <rPr>
        <sz val="8"/>
        <color theme="1"/>
        <rFont val="Montserrat"/>
        <charset val="204"/>
      </rPr>
      <t>АИТП_t</t>
    </r>
  </si>
  <si>
    <r>
      <rPr>
        <i/>
        <sz val="8"/>
        <color theme="1"/>
        <rFont val="Montserrat"/>
        <charset val="204"/>
      </rPr>
      <t>В</t>
    </r>
    <r>
      <rPr>
        <sz val="8"/>
        <color theme="1"/>
        <rFont val="Montserrat"/>
        <charset val="204"/>
      </rPr>
      <t>всего_t</t>
    </r>
  </si>
  <si>
    <t>FРЦЭС_бюджет_t</t>
  </si>
  <si>
    <t>Рсайт_t</t>
  </si>
  <si>
    <t>FРЦЭС_t</t>
  </si>
  <si>
    <t>FРЦЭС_t-2</t>
  </si>
  <si>
    <t>Страт 1, Страт 2, ОРГ 1</t>
  </si>
  <si>
    <t>Индикатор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</si>
  <si>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</si>
  <si>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</si>
  <si>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</si>
  <si>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</si>
  <si>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</si>
  <si>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</si>
  <si>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</si>
  <si>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</si>
  <si>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</si>
  <si>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</si>
  <si>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</si>
  <si>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</si>
  <si>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</si>
  <si>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</si>
  <si>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</si>
  <si>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</si>
  <si>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</si>
  <si>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</si>
  <si>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</si>
  <si>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</si>
  <si>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</si>
  <si>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</si>
  <si>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</si>
  <si>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</si>
  <si>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</si>
  <si>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</si>
  <si>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</si>
  <si>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</si>
  <si>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</si>
  <si>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</si>
  <si>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</si>
  <si>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</si>
  <si>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</si>
  <si>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</si>
  <si>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</si>
  <si>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</si>
  <si>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</si>
  <si>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</si>
  <si>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Крым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</si>
  <si>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</si>
  <si>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</si>
  <si>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</si>
  <si>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</si>
  <si>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</si>
  <si>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</si>
  <si>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</si>
  <si>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</si>
  <si>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</si>
  <si>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</si>
  <si>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</si>
  <si>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</si>
  <si>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</si>
  <si>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</si>
  <si>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</si>
  <si>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</si>
  <si>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Челябинская область</t>
  </si>
  <si>
    <t>Чеченская Республика</t>
  </si>
  <si>
    <t>Ярославская область</t>
  </si>
  <si>
    <t>Наименование муниципального образования</t>
  </si>
  <si>
    <t>Название листа</t>
  </si>
  <si>
    <t>Сведения о распределении многоквартирных домов (МКД) по классам энергетической эффективности</t>
  </si>
  <si>
    <t>Всего МКД</t>
  </si>
  <si>
    <t>По состоянию на конец года, предшествующего отчетному году</t>
  </si>
  <si>
    <t>По состоянию на конец отчетного года</t>
  </si>
  <si>
    <t>Общая площадь МКД, из них:</t>
  </si>
  <si>
    <t>тыс. м2</t>
  </si>
  <si>
    <t>МКД с присвоенным классом энергетической эффективности</t>
  </si>
  <si>
    <t>Количество МКД, из них:</t>
  </si>
  <si>
    <t>A++</t>
  </si>
  <si>
    <t>A+</t>
  </si>
  <si>
    <t>A</t>
  </si>
  <si>
    <t>B</t>
  </si>
  <si>
    <t>C</t>
  </si>
  <si>
    <t>D</t>
  </si>
  <si>
    <t>E</t>
  </si>
  <si>
    <t>F</t>
  </si>
  <si>
    <t>G</t>
  </si>
  <si>
    <t>класс не определен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</si>
  <si>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</si>
  <si>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</si>
  <si>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</si>
  <si>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</si>
  <si>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</si>
  <si>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</si>
  <si>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</si>
  <si>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</si>
  <si>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</si>
  <si>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</si>
  <si>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1.1</t>
  </si>
  <si>
    <t>Общие сведения о системах теплоснабжения МКД</t>
  </si>
  <si>
    <t>Количество МКД, подключенных к централизованной системе теплоснабжения, из них:</t>
  </si>
  <si>
    <t>подключенных к открытой системе теплоснабжения</t>
  </si>
  <si>
    <t>подключенных к закрытой системе теплоснабжения</t>
  </si>
  <si>
    <t>Количество МКД, теплоснабжение которых осуществляется децентрализовано</t>
  </si>
  <si>
    <t>1.2</t>
  </si>
  <si>
    <t>Тип источника света</t>
  </si>
  <si>
    <t>Суммарная мощность, кВт</t>
  </si>
  <si>
    <t>светодиодных</t>
  </si>
  <si>
    <t>металлогалогенных</t>
  </si>
  <si>
    <t>натриевых</t>
  </si>
  <si>
    <t>ртутных</t>
  </si>
  <si>
    <t>прочих светоточек (указать при наличии)</t>
  </si>
  <si>
    <t>Значение</t>
  </si>
  <si>
    <t>кВт·ч/год</t>
  </si>
  <si>
    <t>Сведения о государственных и муниципальных закупках осветительных устройств для внутреннего освещения зданий бюджетного сектора</t>
  </si>
  <si>
    <t>За год, предшествующий отчетному году</t>
  </si>
  <si>
    <t>За отчетный год</t>
  </si>
  <si>
    <t>Количество закупленных осветительных приборов, в том числе:</t>
  </si>
  <si>
    <t>ламп накаливания</t>
  </si>
  <si>
    <t>ламп газоразрядных</t>
  </si>
  <si>
    <t>ламп светодиодных</t>
  </si>
  <si>
    <t>прочих осветительных приборов</t>
  </si>
  <si>
    <t>1.3</t>
  </si>
  <si>
    <t>1.4</t>
  </si>
  <si>
    <t>Сведения</t>
  </si>
  <si>
    <t>Краткое название проекта (практики)</t>
  </si>
  <si>
    <t>Организация, в которой реализован проект (практика)</t>
  </si>
  <si>
    <t>Отрасль экономики</t>
  </si>
  <si>
    <t>Срок реализации проекта (практики):</t>
  </si>
  <si>
    <t>проведение технико-экономического обоснования</t>
  </si>
  <si>
    <t>разработка проектной документации</t>
  </si>
  <si>
    <t>завершение реализации проекта (практики)</t>
  </si>
  <si>
    <t>Описание проблемы</t>
  </si>
  <si>
    <t>Сложности реализации проекта (практики)</t>
  </si>
  <si>
    <t>Использованное решение</t>
  </si>
  <si>
    <t>Эффекты</t>
  </si>
  <si>
    <t>Ожидаемый срок окупаемости, лет</t>
  </si>
  <si>
    <t>4.1</t>
  </si>
  <si>
    <t>4.2</t>
  </si>
  <si>
    <t>4.3</t>
  </si>
  <si>
    <t>Общие сведения о системах теплоснабжения зданий бюджетного сектора</t>
  </si>
  <si>
    <t xml:space="preserve">Сведения о мероприятиях, направленных на энергосбережение и повышение энергетической эффективности в бюджетном секторе </t>
  </si>
  <si>
    <t>Количество зданий, подключенных к централизованной системе теплоснабжения, из них:</t>
  </si>
  <si>
    <t>Количество зданий, теплоснабжение которых осуществляется децентрализовано</t>
  </si>
  <si>
    <t>Сведения о капитальном ремонте зданий бюджетного сектора</t>
  </si>
  <si>
    <t>Количество зданий, в которых был проведен капитальный ремонт</t>
  </si>
  <si>
    <t>Площадь зданий, в которых был проведен капитальный ремонт</t>
  </si>
  <si>
    <t>Наименование программы</t>
  </si>
  <si>
    <t>Нормативный правовой акт, которым утверждена программа</t>
  </si>
  <si>
    <t>Год начала реализации программы</t>
  </si>
  <si>
    <t>Год окончания реализации программы</t>
  </si>
  <si>
    <t>за год, предшествующий отчетному году</t>
  </si>
  <si>
    <t>за отчетный год</t>
  </si>
  <si>
    <t>бюджетные средства</t>
  </si>
  <si>
    <t>внебюджетные средства</t>
  </si>
  <si>
    <t>Сведения о проводимой государственной политике в области энергосбережения и повышения энергетической эффективности</t>
  </si>
  <si>
    <t>1. Блок данных для госдоклада</t>
  </si>
  <si>
    <t>1.1 Сведения об установленных осветительных приборах систем уличного освещения</t>
  </si>
  <si>
    <t>Общие сведения об установленных осветительных приборах систем уличного освещения</t>
  </si>
  <si>
    <t>Кол-во</t>
  </si>
  <si>
    <t>Мощность</t>
  </si>
  <si>
    <t>кВт</t>
  </si>
  <si>
    <t>Количество и общая установленная мощность светоточек по технологиям, в том числе:</t>
  </si>
  <si>
    <t>Сведения о потреблении электрической энергии на уличное освещение муниципальных образований</t>
  </si>
  <si>
    <t>Объем потребления электрической энергии на уличное освещение муниципальных образований</t>
  </si>
  <si>
    <t>Стоимость потребленной электрической энергии на уличное освещение муниципальных образований</t>
  </si>
  <si>
    <t>Сведения о внедрении систем управления уличным освещением муниципальных образований</t>
  </si>
  <si>
    <t>1.2 Сведения о проводимой государственной политике в области энергосбережения и повышения энергетической эффективности</t>
  </si>
  <si>
    <t>5.</t>
  </si>
  <si>
    <t>6.</t>
  </si>
  <si>
    <t>7.</t>
  </si>
  <si>
    <t>Достигнутая экономия ресурсов за счет реализации муниципальных программ за отчетный год</t>
  </si>
  <si>
    <t>8.</t>
  </si>
  <si>
    <t>9.</t>
  </si>
  <si>
    <t>10.</t>
  </si>
  <si>
    <t>2. Блок данных для формирования рейтинга</t>
  </si>
  <si>
    <t>Код индикатора</t>
  </si>
  <si>
    <t>HАИТПt</t>
  </si>
  <si>
    <t>HВСЕГОt</t>
  </si>
  <si>
    <t>Ввсего_t</t>
  </si>
  <si>
    <t>ВАИТП_t</t>
  </si>
  <si>
    <t>Муниципальный блок данный</t>
  </si>
  <si>
    <t>Свод по всем муниципальным образованиям региона</t>
  </si>
  <si>
    <t>Сведения о многоквартирных домах</t>
  </si>
  <si>
    <t xml:space="preserve">т.у.т. </t>
  </si>
  <si>
    <t>светодиодные</t>
  </si>
  <si>
    <t>металлогалогенные</t>
  </si>
  <si>
    <t>натриевые</t>
  </si>
  <si>
    <t>ртутные</t>
  </si>
  <si>
    <t>прочие</t>
  </si>
  <si>
    <t>Сведения о государственной программе субъекта Российской Федерации в области энергосбережения 
и повышения энергетической эффективности</t>
  </si>
  <si>
    <t>Лучший проект в области энергосбережения и повышения энергетической эффективности</t>
  </si>
  <si>
    <t>Указывается 1 проект от региона</t>
  </si>
  <si>
    <t>Экономия, т.у.т.</t>
  </si>
  <si>
    <t>9.1</t>
  </si>
  <si>
    <t>9.2</t>
  </si>
  <si>
    <t>Фотография с изображением технологического решения (URL ссылка)</t>
  </si>
  <si>
    <t>Логотип организации (URL ссылка)</t>
  </si>
  <si>
    <t>Сведения об осветительных приборах</t>
  </si>
  <si>
    <t>Общие сведения об установленных осветительных приборах автомобильных дорог регионального или межмуниципального значения</t>
  </si>
  <si>
    <t>Сведения о потреблении электрической энергии на освещение автомобильных дорог регионального или межмуниципального значения</t>
  </si>
  <si>
    <t>Сведения о внедрении систем управления освещением автомобильных дорог регионального или межмуниципального значения</t>
  </si>
  <si>
    <t xml:space="preserve">Отраслевой профиль программы </t>
  </si>
  <si>
    <t>2. Муниципальный блок</t>
  </si>
  <si>
    <t>Детские сады различного типа</t>
  </si>
  <si>
    <t>Общеобразовательные учреждения (средние общеобразовательные школы, школы-интернаты, начальные и вечерние школы, гимназии, лицеи, колледжи)</t>
  </si>
  <si>
    <t>Учреждения профессионального образования: среднего, высшего и последипломного. Административно-учебные корпуса</t>
  </si>
  <si>
    <t>ДЮСШ (включая спортивные школы, школы олимпийского резерва и т.п.)</t>
  </si>
  <si>
    <t>Школы искусств (художественные, хореографические)</t>
  </si>
  <si>
    <t>Музыкальные школы</t>
  </si>
  <si>
    <t>Лечебные учреждения со стационаром, медицинские центры и т.д.</t>
  </si>
  <si>
    <t>Амбулаторно-поликлинические организации (поликлиники, амбулатории)</t>
  </si>
  <si>
    <t>Аптеки, молочные кухни, ветеринарные аптеки</t>
  </si>
  <si>
    <t>Больницы, в том числе корпуса, отделения (главное, хирургическое, терапевтическое, инфекционное и др.)</t>
  </si>
  <si>
    <t>Фельдшерско-акушерские пункты (ФАП)</t>
  </si>
  <si>
    <t>Типовые открытые спортивные сооружения (стадионы, ледовые арены, катки, хоккейные площадки, теннисные корты)</t>
  </si>
  <si>
    <t>Крытые спортивные сооружения (спортивные залы и спорткомплексы, физкультурно-досуговые комплексы, легкоатлетические манежи)</t>
  </si>
  <si>
    <t>Бассейны, водно-спортивные комплексы</t>
  </si>
  <si>
    <t>Библиотеки, читальные залы, медиатеки</t>
  </si>
  <si>
    <t>Музеи, выставки и т.п.</t>
  </si>
  <si>
    <t>Театры и кинотеатры</t>
  </si>
  <si>
    <t>Клубы (дома досуга, дома культуры, центры культуры, центры досуга, дворцы культуры, сельские клубы)</t>
  </si>
  <si>
    <t>Административные здания</t>
  </si>
  <si>
    <t>Собесы, биржи труда, центры занятости</t>
  </si>
  <si>
    <t>НИИ, проектные и конструкторские организации</t>
  </si>
  <si>
    <t>Иная</t>
  </si>
  <si>
    <t>Навигационный лист</t>
  </si>
  <si>
    <t>1. Региональный блок</t>
  </si>
  <si>
    <t>1.1 Сведения о МКД</t>
  </si>
  <si>
    <t>1.2 Бюджетный сектор</t>
  </si>
  <si>
    <t>1.3 Осветительные приборы</t>
  </si>
  <si>
    <t>1.4 Экономия энергии РП</t>
  </si>
  <si>
    <t>1.5 Регпрограммы</t>
  </si>
  <si>
    <t xml:space="preserve">1.6 Лучшие проекты </t>
  </si>
  <si>
    <t>1.7 Энергосервисные контракты</t>
  </si>
  <si>
    <t>2.1 Перечень МО</t>
  </si>
  <si>
    <t>11.</t>
  </si>
  <si>
    <t>12.</t>
  </si>
  <si>
    <t>Указать размерность</t>
  </si>
  <si>
    <t>На листе заполняется перечень перенесенных листов из анкетных форм муниципальных образований</t>
  </si>
  <si>
    <t>На листе аккумулируются данные ранее заполненных анкетных форм муниципальных образований</t>
  </si>
  <si>
    <t>Значение удельного показателя</t>
  </si>
  <si>
    <t>Региональные программы (не учитывать денежные средства на финансирование муниципальных программ)</t>
  </si>
  <si>
    <t>Не учитывать денежные средства на финансирование муниципальных программ</t>
  </si>
  <si>
    <t>1.5</t>
  </si>
  <si>
    <t>Объем достигнутой экономии первичной энергии за счет реализации энергоэффективных мероприятий по всем проектам, которые были завершены в отчетном периоде</t>
  </si>
  <si>
    <t>Объем фактического бюджетного финансирования мероприятий по региональным  государственным программам, предусматривающим мероприятия по энергосбережению и повышению энергоэффективности, за отчетный период</t>
  </si>
  <si>
    <t>Необходимая валовая выручка территориальных сетевых организаций субъекта Российской Федерации, утвержденная РОИВ в области тарифного регулирования на отчетный период</t>
  </si>
  <si>
    <t>Число посетителей официального сайта РЦЭС в год за отчетный период</t>
  </si>
  <si>
    <t>Число светодиодных и натриевых ламп на дорогах регионального или межмуниципального значения, действующих на конец отчетного периода</t>
  </si>
  <si>
    <t>за два года, предшествующих отчетному году</t>
  </si>
  <si>
    <t>Сведения об оснащении автоматизированными индивидуальными тепловыми пунктами (АИТП) многоквартирных домов (МКД)</t>
  </si>
  <si>
    <t>Количество</t>
  </si>
  <si>
    <t>Достигнутая экономия ресурсов за счет реализации муниципальных программ за год, предшествующий отчетному</t>
  </si>
  <si>
    <t>Количество, шт.</t>
  </si>
  <si>
    <t>2.1 Перечень муниципальных образований региона</t>
  </si>
  <si>
    <t>млн руб.</t>
  </si>
  <si>
    <t>Плановый объем финансирования программы за весь период ее реализации, млн руб.</t>
  </si>
  <si>
    <t>Фактический объем финансирования программы, млн руб.</t>
  </si>
  <si>
    <t>Экономия, млн руб.</t>
  </si>
  <si>
    <t>Количество зданий, оборудованных АИТП</t>
  </si>
  <si>
    <t>Площадь зданий, оборудованных АИТП</t>
  </si>
  <si>
    <t>Количество МКД, оборудованных АИТП</t>
  </si>
  <si>
    <t>Площадь МКД, оборудованных АИТП</t>
  </si>
  <si>
    <t>Объем фактического бюджетного финансирования мероприятий по муниципальным программам, предусматривающим мероприятия по энергосбережению и повышению энергоэффективности, за отчетный период</t>
  </si>
  <si>
    <t>13.</t>
  </si>
  <si>
    <t>14.</t>
  </si>
  <si>
    <t>fi</t>
  </si>
  <si>
    <r>
      <rPr>
        <i/>
        <sz val="8"/>
        <color theme="1"/>
        <rFont val="Montserrat"/>
        <charset val="204"/>
      </rPr>
      <t>f</t>
    </r>
    <r>
      <rPr>
        <sz val="8"/>
        <color theme="1"/>
        <rFont val="Montserrat"/>
        <charset val="204"/>
      </rPr>
      <t>i</t>
    </r>
  </si>
  <si>
    <t>Объем фактического бюджетного финансирования мероприятий по региональным  государственным программам, предусматривающих мероприятия повышения энергетической эффективности и энергосбережения за 2 периода, предшествующих отчетному</t>
  </si>
  <si>
    <t xml:space="preserve">Объем фактического бюджетного финансирования энергоэффективных мероприятий, реализованных по всем проектам в рамках региональных государственных программ за все годы в рамках периода от базового до отчетного </t>
  </si>
  <si>
    <t xml:space="preserve">Объем фактического бюджетного финансирования энергоэффективных мероприятий, реализованных по всем проектам в рамках муниципальных программ за все годы в рамках периода от базового до отчетного </t>
  </si>
  <si>
    <t>КАЛЬКУЛЯТОР ПЕРЕВОДА В Т У.Т.</t>
  </si>
  <si>
    <t>Выберите вид топлива</t>
  </si>
  <si>
    <t>Результат в т.у.т.</t>
  </si>
  <si>
    <t>Вид топлива</t>
  </si>
  <si>
    <t>Единицы измерения</t>
  </si>
  <si>
    <t>Коэффициенты пересчета в условное топливо по угольному эквиваленту &lt;*&gt;</t>
  </si>
  <si>
    <t>Уголь каменный</t>
  </si>
  <si>
    <t>тонн</t>
  </si>
  <si>
    <t>Уголь бурый</t>
  </si>
  <si>
    <t>Сланцы горючие</t>
  </si>
  <si>
    <t>Торф топливный</t>
  </si>
  <si>
    <t>Дрова для отопления</t>
  </si>
  <si>
    <t>м3 (плотн.)</t>
  </si>
  <si>
    <t>Нефть, включая газовый конденсат</t>
  </si>
  <si>
    <t>Газ горючий природный (естественный)</t>
  </si>
  <si>
    <t>тыс. м3</t>
  </si>
  <si>
    <t>Кокс металлургический</t>
  </si>
  <si>
    <t>Брикеты угольные</t>
  </si>
  <si>
    <t>Брикеты и п/брикеты торфяные</t>
  </si>
  <si>
    <t>Мазут топочный</t>
  </si>
  <si>
    <t>Мазут флотский</t>
  </si>
  <si>
    <t>Топливо печное бытовое</t>
  </si>
  <si>
    <t>Керосин для технических целей</t>
  </si>
  <si>
    <t>Керосин осветительный</t>
  </si>
  <si>
    <t>Газ горючий искусственный коксовый</t>
  </si>
  <si>
    <t>Газ нефтеперерабатывающих предприятий сухой</t>
  </si>
  <si>
    <t>Газ сжиженный</t>
  </si>
  <si>
    <t>Топливо дизельное</t>
  </si>
  <si>
    <t>Топливо моторное</t>
  </si>
  <si>
    <t>Бензин автомобильный</t>
  </si>
  <si>
    <t>Бензин авиационный</t>
  </si>
  <si>
    <t>Топливо для реактивных двигателей</t>
  </si>
  <si>
    <t>Нефтебитум</t>
  </si>
  <si>
    <t>Газ горючий искусственный доменный</t>
  </si>
  <si>
    <t>Электроэнергия</t>
  </si>
  <si>
    <t>тыс. кВт*ч</t>
  </si>
  <si>
    <t>Теплоэнергия</t>
  </si>
  <si>
    <t>Гкал</t>
  </si>
  <si>
    <t>Гидроэнергия</t>
  </si>
  <si>
    <t>Атомная энергия</t>
  </si>
  <si>
    <t>Наименование</t>
  </si>
  <si>
    <t>Республика Адыгея (Адыгея)</t>
  </si>
  <si>
    <t>Республика Башкортостан</t>
  </si>
  <si>
    <t>Республика Бурятия</t>
  </si>
  <si>
    <t>Республика Алтай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</si>
  <si>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</si>
  <si>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</si>
  <si>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</si>
  <si>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</si>
  <si>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</si>
  <si>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</si>
  <si>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</si>
  <si>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</si>
  <si>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</si>
  <si>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</si>
  <si>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</si>
  <si>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</si>
  <si>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</si>
  <si>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Хакасия</t>
  </si>
  <si>
    <t>Чувашская Республика - Чувашия</t>
  </si>
  <si>
    <t>Кемеровская область - Кузбасс</t>
  </si>
  <si>
    <t>город федерального значения Москва</t>
  </si>
  <si>
    <t>город федерального значения Санкт-Петербург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</si>
  <si>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</si>
  <si>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</si>
  <si>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</si>
  <si>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</si>
  <si>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Запорожская область</t>
  </si>
  <si>
    <t>город федерального значения Севастополь</t>
  </si>
  <si>
    <t>Донецкая Народная Республика</t>
  </si>
  <si>
    <t>Луганская Народная Республика</t>
  </si>
  <si>
    <t>Херсонская область</t>
  </si>
  <si>
    <t>Иные территории, включая город и космодром Байконур</t>
  </si>
  <si>
    <t>Прочее</t>
  </si>
  <si>
    <t>кВт*ч/м2</t>
  </si>
  <si>
    <t>Гкал/м2</t>
  </si>
  <si>
    <t>м3/м2</t>
  </si>
  <si>
    <t>т.у.т./м2</t>
  </si>
  <si>
    <t>кВт·ч/(м2 x °C x сутки)</t>
  </si>
  <si>
    <t>другая ед. изм.</t>
  </si>
  <si>
    <t>т.у.т./Гкал</t>
  </si>
  <si>
    <t>тонн/Гкал</t>
  </si>
  <si>
    <t>т.у.т./кВт*ч</t>
  </si>
  <si>
    <t>тонн/кВт*ч</t>
  </si>
  <si>
    <t>т.у.т./л</t>
  </si>
  <si>
    <t>Объем достигнутой экономии за год, предшествующий отчетному</t>
  </si>
  <si>
    <t>Сведения об установленном осветительном оборудовании зданий бюджетного сектора</t>
  </si>
  <si>
    <t>Наименование проекта (мероприятия)</t>
  </si>
  <si>
    <t>Наименование программы, в рамках которой реализуется проект (мероприятие)</t>
  </si>
  <si>
    <t>Удельный показатель потребления ресурса до реализации проекта (мероприятия)</t>
  </si>
  <si>
    <t>Удельный показатель потребления ресурса после реализации проекта (мероприятия)</t>
  </si>
  <si>
    <t>Объем потребления ресурса в базовом периоде в проекте (мероприятии)</t>
  </si>
  <si>
    <t>Объем фактического бюджетного финансирования энергоэффективных проектов (мероприятий) в рамках периода от базового до отчетного</t>
  </si>
  <si>
    <t>Объем достигнутой экономии за отчетный год</t>
  </si>
  <si>
    <t>Совокупный объем потребления ТЭР в государственном учреждении за отчетный период</t>
  </si>
  <si>
    <t>Заполняются данные о государственных учреждениях (включая бюджетные, казенные и автономные)</t>
  </si>
  <si>
    <t>Число светодиодных ламп, действующих в государственных учреждениях (включая бюджетные, казенные и автономные) на конец отчетного периода</t>
  </si>
  <si>
    <t>Совокупное число ламп, действующих в государственных учреждениях (включая бюджетные, казенные и автономные) на конец отчетного периода</t>
  </si>
  <si>
    <t>Сведения об оснащении автоматизированными индивидуальными тепловыми пунктами (АИТП) зданий бюджетного сектора</t>
  </si>
  <si>
    <t>Объем бюджетного финансирования региональных центров энергосбережения за отчетный период (далее - РЦЭС)</t>
  </si>
  <si>
    <t>Объем фактического финансирования РЦЭС за отчетный период</t>
  </si>
  <si>
    <t>Совокупное число зданий государственных учреждений (включая бюджетные, казенные и автономные), подключенных к централизованной системе теплоснабжения, на конец отчетного периода</t>
  </si>
  <si>
    <t>Число зданий государственных учреждений (включая бюджетные, казенные и автономные), оборудованных АИТП, на конец отчетного периода</t>
  </si>
  <si>
    <t>Потенциал снижения потребления ТЭР по всем государственным учреждениям субъекта Российской Федерации по всем видам ТЭР (за исключением горячей и холодной воды) за отчетный период</t>
  </si>
  <si>
    <t>Информация о снижении государственными учреждениями в сопоставимых условиях суммарного объема потребляемых ими ресурсов</t>
  </si>
  <si>
    <t xml:space="preserve">Государственное учреждение </t>
  </si>
  <si>
    <t>Потенциал снижения потребления ТЭР в государственном учреждении за отчетный период (за исключением горячей и холодной воды)</t>
  </si>
  <si>
    <t>Суммарная мощность</t>
  </si>
  <si>
    <t>Фактический объем финансирования муниципальных программ за отчетный год (бюджетные средства)</t>
  </si>
  <si>
    <t>Фактический объем финансирования муниципальных программ за отчетный год (внебюджетные средства)</t>
  </si>
  <si>
    <t>Фактический объем финансирования муниципальных программ за год, предшествующий отчетному году (бюджетные средства)</t>
  </si>
  <si>
    <t>Фактический объем финансирования муниципальных программ за год, предшествующий отчетному году (внебюджетные средства)</t>
  </si>
  <si>
    <t>Плановый объем финансирования муниципальных программ за весь период реализации (бюджетные средства)</t>
  </si>
  <si>
    <t>Плановый объем финансирования муниципальных программ за весь период реализации (внебюджетные средства)</t>
  </si>
  <si>
    <t>Размер экономии ресурсов, достигнутый в результате исполнения энергосервисных контрактов (договоров) в отчетном году</t>
  </si>
  <si>
    <t>Число светодиодных и натриевых ламп на дорогах местного значения и на объектах уличной инфраструктуры в муниципальных образованиях, входящих в состав субъекта Российской Федерации, на конец отчетного периода</t>
  </si>
  <si>
    <t>Совокупное число ламп на дорогах местного значения и на объектах уличной инфраструктуры в муниципальных образованиях, входящих в состав субъекта Российской Федерации, на конец отчетного периода</t>
  </si>
  <si>
    <t>Число многоквартирных домов, подключенных к централизованной системе теплоснабжения, на конец отчетного периода</t>
  </si>
  <si>
    <t>Совокупное число зданий муниципальных учреждений (включая бюджетные, казенные и автономные), подключенных к централизованной системе теплоснабжения, на конец отчетного периода</t>
  </si>
  <si>
    <t>Число зданий муниципальных учреждений (включая бюджетные, казенные и автономные), оборудованных АИТП, на конец отчетного периода</t>
  </si>
  <si>
    <t>Потенциал снижения потребления ТЭР по всем муниципальным учреждениям МО субъекта Российской Федерации по всем видам ТЭР (за исключением горячей и холодной воды) за отчетный период</t>
  </si>
  <si>
    <t>Количество светоточек уличного освещения в муниципальных образованиях, которые при эксплуатации регулируются автоматически в зависимости от уровня естественного освещения</t>
  </si>
  <si>
    <t>Отчетный период (год)</t>
  </si>
  <si>
    <t>Совокупный размер достигнутой экономии за счет энергосервисных контрактов (договоров) по всем муниципальным учреждениям МО субъекта Российской Федерации по всем видам ТЭР (за исключением горячей и холодной воды) за отчетный период</t>
  </si>
  <si>
    <t>Совокупный размер достигнутой экономии за счет энергосервисных контрактов (договоров) по всем государственным учреждениям субъекта Российской Федерации по всем видам ТЭР (за исключением горячей и холодной воды) за отчетный период</t>
  </si>
  <si>
    <t>Указываются государственные учреждения, в которых за отчетный год действовал энергосервисный контракт (договор)</t>
  </si>
  <si>
    <t>Совокупный размер достигнутой экономии за счет энергосервисных контрактов (договоров) в государственном учреждении (за исключением горячей и холодной воды) за отчетный период</t>
  </si>
  <si>
    <t>1.3 Сведения о действующих энергосервисных контрактах (договорах)</t>
  </si>
  <si>
    <t>Размер экономии ресурса, достигнутый в результате исполнения контракта (договора) в отчетном году</t>
  </si>
  <si>
    <t>Экономия энергии</t>
  </si>
  <si>
    <t>Объем фактического финансирования РЦЭС суммарно за 2 периода, предшествующих отчетному периоду</t>
  </si>
  <si>
    <t>Наименование ТЭР</t>
  </si>
  <si>
    <t>Р.24</t>
  </si>
  <si>
    <t>Число многоквартирных домов, оснащенных АИТП, на конец отчетного периода</t>
  </si>
  <si>
    <t>Р.25</t>
  </si>
  <si>
    <t>1. Блок данных для формирования госдоклада</t>
  </si>
  <si>
    <t xml:space="preserve">1.1 Сведения о нарушениях законодательства Российской Федерации об энергосбережении и о повышении энергетической эффективности </t>
  </si>
  <si>
    <t>Норма КоАП, в соответствии с которой возбуждены дела об административном правонарушении</t>
  </si>
  <si>
    <t>Наименование органа, возбудившего дела об административном правонарушении</t>
  </si>
  <si>
    <t>Общее количество возбужденных дел об административном правонарушении, шт.</t>
  </si>
  <si>
    <t>Часть 4 статьи 9.16</t>
  </si>
  <si>
    <t>Часть 5 статьи 9.16</t>
  </si>
  <si>
    <t>Часть 12 статьи 9.16</t>
  </si>
  <si>
    <t>Часть 13 статьи 9.16</t>
  </si>
  <si>
    <t>Описание формы поддержки в осуществлении мероприятий в области энергосбережения и повышения энергетической эффективности</t>
  </si>
  <si>
    <t>Уровень поддержки</t>
  </si>
  <si>
    <t>Кому предоставляется</t>
  </si>
  <si>
    <t>Сумма поддержки в отчетном периоде, тыс. руб.</t>
  </si>
  <si>
    <t>субъект РФ</t>
  </si>
  <si>
    <t>муниципальное образование</t>
  </si>
  <si>
    <t>гражданам</t>
  </si>
  <si>
    <t>организациям</t>
  </si>
  <si>
    <t>Сведения о формах и объемах поддержки граждан и организаций в осуществлении мероприятий в области энергосбережения и повышения энергетической эффективности, оказываемой в субъекте Российской Федерации</t>
  </si>
  <si>
    <t>Формы и объемы поддержки</t>
  </si>
  <si>
    <t>Код муниципального образования по ОКТМО</t>
  </si>
  <si>
    <t>Наименование органа, утвердившего (принявшего) нормативный правовой акт субъекта Российской Федерации, муниципальный правовой акт</t>
  </si>
  <si>
    <t>Реквизиты нормативного правового акта субъекта Российской Федерации, муниципального правового акта</t>
  </si>
  <si>
    <t>Ссылка на нормативный правовой акт субъекта Российской Федерации муниципальный правовой акт в информационно-телекоммуникационной сети «Интернет»</t>
  </si>
  <si>
    <t>Сведения о НПА</t>
  </si>
  <si>
    <t>Дата утверждения (принятия)</t>
  </si>
  <si>
    <t>Номер</t>
  </si>
  <si>
    <t>Сведения о нормативных правовых актах субъектов Российской Федерации, муниципальных правовых актах в области энергосбережения и повышения энергетической эффективности, принятых в отчетном году</t>
  </si>
  <si>
    <t>1.8 Формы и объемы поддержки</t>
  </si>
  <si>
    <t>1.9 Сведения о НПА</t>
  </si>
  <si>
    <t>На листе заполняются сведения о формах и объемах поддержки граждан и организаций в осуществлении мероприятий в области энергосбережения и повышения энергетической эффективности, оказываемой в субъекте Российской Федерации</t>
  </si>
  <si>
    <t>Количество дел об административном правонарушении, в результате которых приняты меры административного воздействия, шт.</t>
  </si>
  <si>
    <t xml:space="preserve">Наименование исполнительного органа субъекта Российской Федерации, назначенного ответственным за предоставление сведений </t>
  </si>
  <si>
    <t>На листе заполняется блок данных в соответствии с приказом Минэкономразвития России от 21.11.2022 № 636</t>
  </si>
  <si>
    <t>На листе заполняются сведения о многоквартирных домах</t>
  </si>
  <si>
    <t>На листе заполняются сведения об осветительных приборах</t>
  </si>
  <si>
    <t>На листе заполняются сведения о государственной программе субъекта Российской Федерации в области энергосбережения и повышения энергетической эффективности</t>
  </si>
  <si>
    <t>На листе заполняется информация о снижении государственными (муниципальными) учреждениями в сопоставимых условиях суммарного объема потребляемых ими ресурсов</t>
  </si>
  <si>
    <t>На листе заполняются сведения о нормативных правовых актах субъектов Российской Федерации, муниципальных правовых актах в области энергосбережения и повышения энергетической эффективности, принятых в отчетном году</t>
  </si>
  <si>
    <t xml:space="preserve">На листе заполняются сведения о мероприятиях, направленных на энергосбережение и повышение энергетической эффективности в бюджетном секторе </t>
  </si>
  <si>
    <t xml:space="preserve">На листе заполняются сведения об экономии первичной энергии в ходе реализации региональных программ </t>
  </si>
  <si>
    <t>На листе заполняются сведения о лучшем проекте в области энергосбережения и повышения энергетической эффективности</t>
  </si>
  <si>
    <t>Меры административного воздействия (совокупная сумма штрафов), тыс. руб.</t>
  </si>
  <si>
    <t>2. Блок данных для формирования рейтинга субъекта РФ в соответствии с приказом Минэкономразвития России от 21.11.2022 № 636</t>
  </si>
  <si>
    <t>Величина перекрестного субсидирования, учтенная в ценах (тарифах) на услуги по передаче электрической энергии, утвержденная РОИВ в области тарифного регулирования в соответствии с постановлением Правительства Российской Федерации от 29 декабря 2011 г. № 1178 за отчетный период</t>
  </si>
  <si>
    <t>Доля региона в общем значении ВРП из регионов, имеющих объединенный сетевой тариф</t>
  </si>
  <si>
    <t>Вновь введенные в эксплуатацию МКД</t>
  </si>
  <si>
    <t>Стоимость реализации проекта (практики), руб.</t>
  </si>
  <si>
    <t>Профильная программа энергоэффективности в соответствии с постановлением Правительства Российской Федерации от 11 февраля 2021 г. № 161</t>
  </si>
  <si>
    <t>Функционально-типологическая группа зданий и сооружений 
(в соответствии с приказом Минэкономразвития
России от 15 июля 2020 г. № 425)</t>
  </si>
  <si>
    <t>Число многоквартирных домов, оснащенных автоматизированными индивидуальными тепловыми пунктам (далее - АИТП), на конец отчетного периода</t>
  </si>
  <si>
    <t>Число светодиодных ламп, действующих в муниципальных учреждениях (включая бюджетные, казенные и автономные), на конец отчетного периода</t>
  </si>
  <si>
    <t>Совокупное число ламп, действующих в муниципальных учреждениях (включая бюджетные, казенные и автономные), на конец отчетного периода</t>
  </si>
  <si>
    <t>КАЛЬКУЛЯТОР ПЕРЕВОДА В Т.У.Т.</t>
  </si>
  <si>
    <t>Объем потребления электрической энергии на освещение автомобильных дорог регионального или межмуниципального значения</t>
  </si>
  <si>
    <t>Стоимость потребленной электрической энергии на освещение автомобильных дорог регионального или межмуниципального значения</t>
  </si>
  <si>
    <t>Количество светоточек на автомобильных дорогах регионального или межмуниципального значения, которые при эксплуатации регулируются автоматически в зависимости от уровня естественного освещения</t>
  </si>
  <si>
    <t>Ответственный за предоставление сведений (ФИО, тел., e-mail)</t>
  </si>
  <si>
    <t>1.4 Сведения о распределении многоквартирных домов (МКД) по классам энергетической эффективности</t>
  </si>
  <si>
    <t>Всего МКД, По состоянию на конец года, предшествующего отчетному году</t>
  </si>
  <si>
    <t>Всего МКД, По состоянию на конец отчетного года</t>
  </si>
  <si>
    <t>Вновь введенные в эксплуатацию МКД, По состоянию на конец отчетного года</t>
  </si>
  <si>
    <t>Вновь введенные в эксплуатацию МКД, По состоянию на конец года, предшествующего отчетному году</t>
  </si>
  <si>
    <t>Гранулы топливные (пеллеты) из отходов деревообработки</t>
  </si>
  <si>
    <t>5. Комментарии к незаполненным ячейкам формы</t>
  </si>
  <si>
    <t>Комментарии к незаполненным ячейкам формы</t>
  </si>
  <si>
    <t xml:space="preserve"> Комментарии к  ячейкам формы</t>
  </si>
  <si>
    <t>руб./кВт·ч</t>
  </si>
  <si>
    <t xml:space="preserve"> Комментарии к ячейкам формы</t>
  </si>
  <si>
    <t>Объем фактического бюджетного финансирования мероприятий по муниципальным программам, предусматривающих мероприятия повышения энергетической эффективности и энергосбережения за 2 периода, предшествующих отчетному</t>
  </si>
  <si>
    <t>4.Сведения  об утверждении программы энергосбережения и повышения энергетической эффективности</t>
  </si>
  <si>
    <t>Общее количество ГМУ</t>
  </si>
  <si>
    <t>Общее количество ГМУ, утвердивших программы энергосбережения и повышения энергетической эффективности</t>
  </si>
  <si>
    <t>3. Сведения о заключенных энергосервисных контрактах</t>
  </si>
  <si>
    <t>Средняя стоимость кВт*ч</t>
  </si>
  <si>
    <t>Общее количество ГМУ с действующими энергосервисными контрактами</t>
  </si>
  <si>
    <t>Общее количество ГМУ, заключивших энергосервисные контракты в 2024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</si>
</sst>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6" x14ac:knownFonts="1">
    <font>
      <sz val="11"/>
      <color theme="1"/>
      <name val="Calibri"/>
      <family val="2"/>
      <charset val="204"/>
      <scheme val="minor"/>
    </font>
    <font>
      <b/>
      <sz val="16"/>
      <color theme="0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8"/>
      <color theme="1"/>
      <name val="Montserrat"/>
      <charset val="204"/>
    </font>
    <font>
      <sz val="10"/>
      <color theme="1"/>
      <name val="Montserrat"/>
      <charset val="204"/>
    </font>
    <font>
      <b/>
      <sz val="14"/>
      <color theme="0"/>
      <name val="Montserrat"/>
      <charset val="204"/>
    </font>
    <font>
      <b/>
      <sz val="16"/>
      <color theme="0"/>
      <name val="Montserrat"/>
      <charset val="204"/>
    </font>
    <font>
      <sz val="14"/>
      <color theme="0"/>
      <name val="Montserrat"/>
      <charset val="204"/>
    </font>
    <font>
      <sz val="11"/>
      <color theme="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9"/>
      <color indexed="81"/>
      <name val="Montserrat"/>
      <charset val="204"/>
    </font>
    <font>
      <i/>
      <sz val="8"/>
      <color theme="1"/>
      <name val="Montserrat"/>
      <charset val="204"/>
    </font>
    <font>
      <sz val="8"/>
      <color theme="0"/>
      <name val="Montserrat"/>
      <charset val="204"/>
    </font>
    <font>
      <sz val="11"/>
      <color theme="1"/>
      <name val="Calibri"/>
      <family val="2"/>
      <charset val="204"/>
      <scheme val="minor"/>
    </font>
    <font>
      <b/>
      <sz val="8"/>
      <color theme="1"/>
      <name val="Montserrat"/>
      <charset val="204"/>
    </font>
    <font>
      <b/>
      <sz val="8"/>
      <color theme="0"/>
      <name val="Montserrat"/>
      <charset val="204"/>
    </font>
    <font>
      <b/>
      <sz val="10"/>
      <color theme="0"/>
      <name val="Montserrat"/>
      <charset val="204"/>
    </font>
    <font>
      <b/>
      <i/>
      <sz val="16"/>
      <color theme="0"/>
      <name val="Calibri"/>
      <family val="2"/>
      <charset val="204"/>
      <scheme val="minor"/>
    </font>
    <font>
      <sz val="12"/>
      <color theme="0"/>
      <name val="Montserrat"/>
      <charset val="204"/>
    </font>
    <font>
      <sz val="9"/>
      <color theme="0"/>
      <name val="Montserrat"/>
      <charset val="204"/>
    </font>
    <font>
      <b/>
      <sz val="12"/>
      <color theme="0"/>
      <name val="Calibri"/>
      <family val="2"/>
      <charset val="204"/>
      <scheme val="minor"/>
    </font>
    <font>
      <b/>
      <sz val="14"/>
      <color rgb="FF007CC7"/>
      <name val="Montserrat"/>
      <charset val="204"/>
    </font>
    <font>
      <b/>
      <sz val="14"/>
      <color rgb="FF00B0AA"/>
      <name val="Montserrat"/>
      <charset val="204"/>
    </font>
    <font>
      <sz val="8"/>
      <color rgb="FF000000"/>
      <name val="Montserrat"/>
      <charset val="204"/>
    </font>
    <font>
      <b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8"/>
      <color rgb="FFFFFFFF"/>
      <name val="Montserrat"/>
      <charset val="204"/>
    </font>
    <font>
      <b/>
      <sz val="14"/>
      <name val="Montserrat"/>
      <charset val="204"/>
    </font>
    <font>
      <sz val="11"/>
      <name val="Calibri"/>
      <family val="2"/>
      <charset val="204"/>
      <scheme val="minor"/>
    </font>
    <font>
      <sz val="14"/>
      <name val="Montserrat"/>
      <charset val="204"/>
    </font>
    <font>
      <b/>
      <sz val="16"/>
      <name val="Calibri"/>
      <family val="2"/>
      <charset val="204"/>
      <scheme val="minor"/>
    </font>
    <font>
      <b/>
      <sz val="10"/>
      <name val="Montserrat"/>
      <charset val="204"/>
    </font>
    <font>
      <sz val="8"/>
      <name val="Montserrat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CC7"/>
        <bgColor indexed="64"/>
      </patternFill>
    </fill>
    <fill>
      <patternFill patternType="solid">
        <fgColor rgb="FF00B0AA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00B0AA"/>
        <bgColor rgb="FF000000"/>
      </patternFill>
    </fill>
  </fills>
  <borders count="2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/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007CC7"/>
      </bottom>
      <diagonal/>
    </border>
    <border>
      <left/>
      <right/>
      <top style="thin">
        <color rgb="FF007CC7"/>
      </top>
      <bottom style="thin">
        <color rgb="FF007CC7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9" fontId="15" fillId="0" borderId="0" applyFont="0" applyFill="0" applyBorder="0" applyAlignment="0" applyProtection="0"/>
    <xf numFmtId="0" fontId="35" fillId="0" borderId="0"/>
  </cellStyleXfs>
  <cellXfs count="16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 wrapText="1"/>
      <protection locked="0"/>
    </xf>
    <xf numFmtId="1" fontId="8" fillId="2" borderId="0" xfId="0" applyNumberFormat="1" applyFont="1" applyFill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2" borderId="0" xfId="0" applyFont="1" applyFill="1"/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left" vertical="center" wrapText="1"/>
      <protection locked="0"/>
    </xf>
    <xf numFmtId="1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1" xfId="0" quotePrefix="1" applyNumberFormat="1" applyFont="1" applyFill="1" applyBorder="1" applyAlignment="1">
      <alignment horizontal="center" vertical="center" wrapText="1"/>
    </xf>
    <xf numFmtId="16" fontId="3" fillId="3" borderId="1" xfId="0" quotePrefix="1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vertical="center" wrapText="1"/>
      <protection locked="0"/>
    </xf>
    <xf numFmtId="0" fontId="6" fillId="4" borderId="0" xfId="0" applyFont="1" applyFill="1"/>
    <xf numFmtId="0" fontId="1" fillId="4" borderId="0" xfId="0" applyFont="1" applyFill="1"/>
    <xf numFmtId="0" fontId="1" fillId="4" borderId="0" xfId="0" applyFont="1" applyFill="1" applyAlignment="1">
      <alignment horizontal="center" vertical="center"/>
    </xf>
    <xf numFmtId="1" fontId="1" fillId="4" borderId="0" xfId="0" applyNumberFormat="1" applyFont="1" applyFill="1"/>
    <xf numFmtId="0" fontId="7" fillId="4" borderId="0" xfId="0" applyFont="1" applyFill="1" applyAlignment="1">
      <alignment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1" fontId="2" fillId="4" borderId="0" xfId="0" applyNumberFormat="1" applyFont="1" applyFill="1"/>
    <xf numFmtId="0" fontId="7" fillId="4" borderId="0" xfId="0" applyFont="1" applyFill="1" applyAlignment="1">
      <alignment horizontal="left" vertical="center"/>
    </xf>
    <xf numFmtId="0" fontId="17" fillId="5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/>
    </xf>
    <xf numFmtId="1" fontId="3" fillId="3" borderId="3" xfId="0" applyNumberFormat="1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wrapText="1"/>
    </xf>
    <xf numFmtId="0" fontId="5" fillId="4" borderId="0" xfId="0" applyFont="1" applyFill="1" applyAlignment="1">
      <alignment horizontal="left" vertical="center"/>
    </xf>
    <xf numFmtId="0" fontId="0" fillId="4" borderId="0" xfId="0" applyFill="1"/>
    <xf numFmtId="0" fontId="0" fillId="4" borderId="0" xfId="0" applyFill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1" fontId="3" fillId="3" borderId="3" xfId="0" applyNumberFormat="1" applyFont="1" applyFill="1" applyBorder="1" applyAlignment="1">
      <alignment horizontal="left" vertical="center" wrapText="1"/>
    </xf>
    <xf numFmtId="0" fontId="5" fillId="4" borderId="0" xfId="0" applyFont="1" applyFill="1" applyAlignment="1">
      <alignment vertical="center"/>
    </xf>
    <xf numFmtId="0" fontId="5" fillId="5" borderId="0" xfId="0" applyFont="1" applyFill="1" applyAlignment="1">
      <alignment horizontal="left" vertical="center"/>
    </xf>
    <xf numFmtId="0" fontId="1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left" vertical="center"/>
    </xf>
    <xf numFmtId="0" fontId="19" fillId="5" borderId="0" xfId="0" applyFont="1" applyFill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wrapText="1"/>
    </xf>
    <xf numFmtId="9" fontId="3" fillId="2" borderId="1" xfId="1" applyFont="1" applyFill="1" applyBorder="1" applyAlignment="1" applyProtection="1">
      <alignment horizontal="center" wrapText="1"/>
      <protection locked="0"/>
    </xf>
    <xf numFmtId="9" fontId="3" fillId="2" borderId="1" xfId="1" applyFont="1" applyFill="1" applyBorder="1" applyAlignment="1" applyProtection="1">
      <alignment horizontal="center" vertical="center" wrapText="1"/>
      <protection locked="0"/>
    </xf>
    <xf numFmtId="0" fontId="21" fillId="4" borderId="0" xfId="0" applyFont="1" applyFill="1" applyAlignment="1">
      <alignment horizontal="left"/>
    </xf>
    <xf numFmtId="0" fontId="20" fillId="4" borderId="0" xfId="0" applyFont="1" applyFill="1" applyAlignment="1">
      <alignment vertical="center"/>
    </xf>
    <xf numFmtId="0" fontId="20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center" vertical="center"/>
    </xf>
    <xf numFmtId="49" fontId="3" fillId="3" borderId="1" xfId="0" quotePrefix="1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0" fontId="23" fillId="2" borderId="12" xfId="0" applyFont="1" applyFill="1" applyBorder="1" applyAlignment="1" applyProtection="1">
      <alignment horizontal="left" vertical="center"/>
      <protection locked="0"/>
    </xf>
    <xf numFmtId="0" fontId="24" fillId="2" borderId="12" xfId="0" applyFont="1" applyFill="1" applyBorder="1" applyAlignment="1" applyProtection="1">
      <alignment horizontal="left" vertical="center" inden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17" fillId="5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5" fillId="6" borderId="14" xfId="0" applyFont="1" applyFill="1" applyBorder="1" applyAlignment="1">
      <alignment horizontal="center" vertical="center"/>
    </xf>
    <xf numFmtId="0" fontId="25" fillId="6" borderId="14" xfId="0" applyFont="1" applyFill="1" applyBorder="1" applyAlignment="1">
      <alignment horizontal="left" vertical="center" wrapText="1"/>
    </xf>
    <xf numFmtId="0" fontId="25" fillId="6" borderId="14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 applyProtection="1">
      <alignment horizontal="center" vertical="center"/>
      <protection locked="0"/>
    </xf>
    <xf numFmtId="164" fontId="3" fillId="3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26" fillId="4" borderId="0" xfId="0" applyFont="1" applyFill="1"/>
    <xf numFmtId="0" fontId="27" fillId="4" borderId="0" xfId="0" applyFont="1" applyFill="1"/>
    <xf numFmtId="0" fontId="28" fillId="7" borderId="15" xfId="0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1" fontId="3" fillId="0" borderId="3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0" fontId="17" fillId="5" borderId="0" xfId="0" applyFont="1" applyFill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4" borderId="0" xfId="0" applyFont="1" applyFill="1"/>
    <xf numFmtId="0" fontId="8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49" fontId="5" fillId="5" borderId="0" xfId="0" applyNumberFormat="1" applyFont="1" applyFill="1" applyAlignment="1">
      <alignment horizontal="left" vertical="center"/>
    </xf>
    <xf numFmtId="164" fontId="3" fillId="2" borderId="3" xfId="0" applyNumberFormat="1" applyFont="1" applyFill="1" applyBorder="1" applyAlignment="1" applyProtection="1">
      <alignment vertical="top" wrapText="1"/>
      <protection locked="0"/>
    </xf>
    <xf numFmtId="4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wrapText="1"/>
      <protection locked="0"/>
    </xf>
    <xf numFmtId="0" fontId="17" fillId="5" borderId="16" xfId="0" applyFont="1" applyFill="1" applyBorder="1" applyAlignment="1">
      <alignment horizontal="center" vertical="center" wrapText="1"/>
    </xf>
    <xf numFmtId="0" fontId="8" fillId="0" borderId="0" xfId="0" applyFont="1"/>
    <xf numFmtId="0" fontId="29" fillId="4" borderId="0" xfId="0" applyFont="1" applyFill="1" applyAlignment="1">
      <alignment vertical="center"/>
    </xf>
    <xf numFmtId="0" fontId="30" fillId="4" borderId="0" xfId="0" applyFont="1" applyFill="1" applyAlignment="1">
      <alignment horizontal="center" vertical="center"/>
    </xf>
    <xf numFmtId="0" fontId="30" fillId="4" borderId="0" xfId="0" applyFont="1" applyFill="1"/>
    <xf numFmtId="0" fontId="31" fillId="4" borderId="0" xfId="0" applyFont="1" applyFill="1" applyAlignment="1">
      <alignment vertical="center"/>
    </xf>
    <xf numFmtId="0" fontId="32" fillId="4" borderId="0" xfId="0" applyFont="1" applyFill="1"/>
    <xf numFmtId="0" fontId="32" fillId="4" borderId="0" xfId="0" applyFont="1" applyFill="1" applyAlignment="1">
      <alignment horizontal="center" vertical="center"/>
    </xf>
    <xf numFmtId="0" fontId="30" fillId="2" borderId="0" xfId="0" applyFont="1" applyFill="1"/>
    <xf numFmtId="0" fontId="33" fillId="5" borderId="2" xfId="0" applyFont="1" applyFill="1" applyBorder="1" applyAlignment="1">
      <alignment vertical="center"/>
    </xf>
    <xf numFmtId="0" fontId="34" fillId="2" borderId="1" xfId="0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left" vertical="center" wrapText="1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0" fontId="34" fillId="3" borderId="1" xfId="0" applyFont="1" applyFill="1" applyBorder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34" fillId="2" borderId="1" xfId="0" applyFont="1" applyFill="1" applyBorder="1" applyAlignment="1" applyProtection="1">
      <alignment horizontal="left" vertical="center" wrapText="1"/>
      <protection locked="0"/>
    </xf>
    <xf numFmtId="164" fontId="34" fillId="0" borderId="1" xfId="0" applyNumberFormat="1" applyFont="1" applyBorder="1" applyAlignment="1" applyProtection="1">
      <alignment horizontal="center" vertical="center" wrapText="1"/>
      <protection locked="0"/>
    </xf>
    <xf numFmtId="0" fontId="34" fillId="2" borderId="1" xfId="0" applyFont="1" applyFill="1" applyBorder="1" applyAlignment="1" applyProtection="1">
      <alignment horizontal="center" wrapText="1"/>
      <protection locked="0"/>
    </xf>
    <xf numFmtId="0" fontId="30" fillId="2" borderId="0" xfId="0" applyFont="1" applyFill="1" applyProtection="1">
      <protection locked="0"/>
    </xf>
    <xf numFmtId="0" fontId="34" fillId="2" borderId="1" xfId="0" applyFont="1" applyFill="1" applyBorder="1" applyAlignment="1" applyProtection="1">
      <alignment horizontal="center" vertical="center" wrapText="1"/>
      <protection locked="0"/>
    </xf>
    <xf numFmtId="0" fontId="34" fillId="2" borderId="1" xfId="0" applyFont="1" applyFill="1" applyBorder="1" applyAlignment="1" applyProtection="1">
      <alignment vertical="center" wrapText="1"/>
      <protection locked="0"/>
    </xf>
    <xf numFmtId="164" fontId="3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4" fontId="3" fillId="0" borderId="3" xfId="0" applyNumberFormat="1" applyFont="1" applyBorder="1" applyAlignment="1" applyProtection="1">
      <alignment horizontal="center" vertical="center" wrapText="1"/>
      <protection locked="0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14" fontId="0" fillId="2" borderId="0" xfId="0" applyNumberFormat="1" applyFill="1"/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 applyProtection="1">
      <alignment horizontal="center" vertical="center"/>
      <protection locked="0"/>
    </xf>
    <xf numFmtId="1" fontId="3" fillId="2" borderId="22" xfId="0" applyNumberFormat="1" applyFont="1" applyFill="1" applyBorder="1" applyAlignment="1" applyProtection="1">
      <alignment horizontal="center" vertical="center"/>
      <protection locked="0"/>
    </xf>
    <xf numFmtId="165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0" xfId="0" applyNumberFormat="1" applyFill="1"/>
    <xf numFmtId="1" fontId="3" fillId="2" borderId="3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16" fillId="2" borderId="1" xfId="0" applyNumberFormat="1" applyFont="1" applyFill="1" applyBorder="1" applyAlignment="1">
      <alignment horizontal="center" vertical="center" wrapText="1"/>
    </xf>
    <xf numFmtId="1" fontId="16" fillId="3" borderId="1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Protection="1">
      <protection locked="0"/>
    </xf>
    <xf numFmtId="0" fontId="18" fillId="5" borderId="2" xfId="0" applyFont="1" applyFill="1" applyBorder="1" applyAlignment="1">
      <alignment horizontal="center" vertical="center"/>
    </xf>
    <xf numFmtId="0" fontId="0" fillId="2" borderId="17" xfId="0" applyFill="1" applyBorder="1" applyAlignment="1" applyProtection="1">
      <alignment horizontal="center"/>
      <protection locked="0"/>
    </xf>
    <xf numFmtId="1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17" fillId="5" borderId="6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17" fillId="5" borderId="9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center" vertical="top"/>
      <protection locked="0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2" borderId="24" xfId="0" applyFill="1" applyBorder="1" applyAlignment="1" applyProtection="1">
      <alignment horizontal="center" vertical="top"/>
      <protection locked="0"/>
    </xf>
    <xf numFmtId="1" fontId="17" fillId="5" borderId="6" xfId="0" applyNumberFormat="1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7" fillId="5" borderId="16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DDF4223E-D720-4FBC-9DD3-E16C20C06CD3}"/>
    <cellStyle name="Процентный" xfId="1" builtinId="5"/>
  </cellStyles>
  <dxfs count="27"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fgColor rgb="FFFF7979"/>
          <bgColor rgb="FFFF7979"/>
        </patternFill>
      </fill>
    </dxf>
  </dxfs>
  <tableStyles count="0" defaultTableStyle="TableStyleMedium2" defaultPivotStyle="PivotStyleLight16"/>
  <colors>
    <mruColors>
      <color rgb="FFFF7979"/>
      <color rgb="FF007CC7"/>
      <color rgb="FF00B0AA"/>
      <color rgb="FF00DBD6"/>
      <color rgb="FF009999"/>
      <color rgb="FF0068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2688166</xdr:colOff>
      <xdr:row>0</xdr:row>
      <xdr:rowOff>95250</xdr:rowOff>
    </xdr:from>
    <xdr:to>
      <xdr:col>3</xdr:col>
      <xdr:colOff>354979</xdr:colOff>
      <xdr:row>1</xdr:row>
      <xdr:rowOff>203138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2B3EC39-F5E8-4FA6-BA0F-08BD3F075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2216" y="95250"/>
          <a:ext cx="1330763" cy="469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3886728</xdr:colOff>
      <xdr:row>0</xdr:row>
      <xdr:rowOff>91440</xdr:rowOff>
    </xdr:from>
    <xdr:to>
      <xdr:col>3</xdr:col>
      <xdr:colOff>410753</xdr:colOff>
      <xdr:row>1</xdr:row>
      <xdr:rowOff>209065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669DFFC-17F4-4364-AE7D-5490796D5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2216" y="95250"/>
          <a:ext cx="1332880" cy="4719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589665</xdr:colOff>
      <xdr:row>0</xdr:row>
      <xdr:rowOff>60038</xdr:rowOff>
    </xdr:from>
    <xdr:to>
      <xdr:col>8</xdr:col>
      <xdr:colOff>95512</xdr:colOff>
      <xdr:row>1</xdr:row>
      <xdr:rowOff>226544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8C3E7AE-EF2B-4A52-BFEF-49264129C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7707" y="69351"/>
          <a:ext cx="1324412" cy="4634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479064</xdr:colOff>
      <xdr:row>0</xdr:row>
      <xdr:rowOff>60337</xdr:rowOff>
    </xdr:from>
    <xdr:to>
      <xdr:col>14</xdr:col>
      <xdr:colOff>476798</xdr:colOff>
      <xdr:row>1</xdr:row>
      <xdr:rowOff>208429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C7B7E62-DF56-469D-AAB3-A2B563A08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0822" y="54410"/>
          <a:ext cx="1322295" cy="4698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930163</xdr:colOff>
      <xdr:row>0</xdr:row>
      <xdr:rowOff>87891</xdr:rowOff>
    </xdr:from>
    <xdr:to>
      <xdr:col>7</xdr:col>
      <xdr:colOff>402988</xdr:colOff>
      <xdr:row>1</xdr:row>
      <xdr:rowOff>249530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90A3873-795A-40FC-9035-CE3684667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7941" y="82176"/>
          <a:ext cx="1322295" cy="46983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640353</xdr:colOff>
      <xdr:row>0</xdr:row>
      <xdr:rowOff>78227</xdr:rowOff>
    </xdr:from>
    <xdr:to>
      <xdr:col>11</xdr:col>
      <xdr:colOff>846294</xdr:colOff>
      <xdr:row>1</xdr:row>
      <xdr:rowOff>162085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786E4C4-21AE-626B-CE30-CDC5C5BC4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10528" y="78227"/>
          <a:ext cx="1322295" cy="46983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229341</xdr:colOff>
      <xdr:row>0</xdr:row>
      <xdr:rowOff>55530</xdr:rowOff>
    </xdr:from>
    <xdr:to>
      <xdr:col>6</xdr:col>
      <xdr:colOff>1688354</xdr:colOff>
      <xdr:row>1</xdr:row>
      <xdr:rowOff>271058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1474AF0-0347-42D2-8123-97020C14E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4576" y="57647"/>
          <a:ext cx="1459013" cy="51758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2063</xdr:colOff>
      <xdr:row>0</xdr:row>
      <xdr:rowOff>55033</xdr:rowOff>
    </xdr:from>
    <xdr:to>
      <xdr:col>3</xdr:col>
      <xdr:colOff>1121795</xdr:colOff>
      <xdr:row>1</xdr:row>
      <xdr:rowOff>212240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BF4F2EB-57EB-4BC3-8C82-3502CA395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3050" y="43391"/>
          <a:ext cx="1325471" cy="47936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4418012</xdr:colOff>
      <xdr:row>0</xdr:row>
      <xdr:rowOff>58843</xdr:rowOff>
    </xdr:from>
    <xdr:to>
      <xdr:col>3</xdr:col>
      <xdr:colOff>1050834</xdr:colOff>
      <xdr:row>1</xdr:row>
      <xdr:rowOff>208430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4332933-70E2-407E-9F0E-868BAE730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0445" y="58843"/>
          <a:ext cx="1437656" cy="4543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rosstat.gov.ru/storage/mediabank/210_21-12-2022.html" TargetMode="External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AD3E7-3140-4A8D-B138-CFA0FBD01977}">
  <sheetPr>
    <tabColor rgb="FF009999"/>
  </sheetPr>
  <dimension ref="A1:F90"/>
  <sheetViews>
    <sheetView topLeftCell="A73" workbookViewId="0">
      <selection activeCell="F76" sqref="F1:F1048576"/>
    </sheetView>
  </sheetViews>
  <sheetFormatPr defaultRowHeight="14.4" x14ac:dyDescent="0.3"/>
  <cols>
    <col min="1" max="1" width="39.5546875" bestFit="1" customWidth="1"/>
  </cols>
  <sheetData>
    <row r="1" spans="1:6" x14ac:dyDescent="0.3">
      <c r="A1" t="s">
        <v>389</v>
      </c>
      <c r="F1" t="s">
        <v>388</v>
      </c>
    </row>
    <row r="2" spans="1:6" x14ac:dyDescent="0.3">
      <c r="A2" t="s">
        <v>390</v>
      </c>
    </row>
    <row r="3" spans="1:6" x14ac:dyDescent="0.3">
      <c r="A3" t="s">
        <v>391</v>
      </c>
    </row>
    <row r="4" spans="1:6" x14ac:dyDescent="0.3">
      <c r="A4" t="s">
        <v>392</v>
      </c>
    </row>
    <row r="5" spans="1:6" x14ac:dyDescent="0.3">
      <c r="A5" t="s">
        <v>393</v>
      </c>
    </row>
    <row r="6" spans="1:6" x14ac:dyDescent="0.3">
      <c r="A6" t="s">
        <v>394</v>
      </c>
    </row>
    <row r="7" spans="1:6" x14ac:dyDescent="0.3">
      <c r="A7" t="s">
        <v>395</v>
      </c>
    </row>
    <row r="8" spans="1:6" x14ac:dyDescent="0.3">
      <c r="A8" t="s">
        <v>396</v>
      </c>
    </row>
    <row r="9" spans="1:6" x14ac:dyDescent="0.3">
      <c r="A9" t="s">
        <v>397</v>
      </c>
    </row>
    <row r="10" spans="1:6" x14ac:dyDescent="0.3">
      <c r="A10" t="s">
        <v>398</v>
      </c>
    </row>
    <row r="11" spans="1:6" x14ac:dyDescent="0.3">
      <c r="A11" t="s">
        <v>399</v>
      </c>
    </row>
    <row r="12" spans="1:6" x14ac:dyDescent="0.3">
      <c r="A12" t="s">
        <v>400</v>
      </c>
    </row>
    <row r="13" spans="1:6" x14ac:dyDescent="0.3">
      <c r="A13" t="s">
        <v>401</v>
      </c>
    </row>
    <row r="14" spans="1:6" x14ac:dyDescent="0.3">
      <c r="A14" t="s">
        <v>402</v>
      </c>
    </row>
    <row r="15" spans="1:6" x14ac:dyDescent="0.3">
      <c r="A15" t="s">
        <v>403</v>
      </c>
    </row>
    <row r="16" spans="1:6" x14ac:dyDescent="0.3">
      <c r="A16" t="s">
        <v>404</v>
      </c>
    </row>
    <row r="17" spans="1:1" x14ac:dyDescent="0.3">
      <c r="A17" t="s">
        <v>405</v>
      </c>
    </row>
    <row r="18" spans="1:1" x14ac:dyDescent="0.3">
      <c r="A18" t="s">
        <v>138</v>
      </c>
    </row>
    <row r="19" spans="1:1" x14ac:dyDescent="0.3">
      <c r="A19" t="s">
        <v>406</v>
      </c>
    </row>
    <row r="20" spans="1:1" x14ac:dyDescent="0.3">
      <c r="A20" t="s">
        <v>142</v>
      </c>
    </row>
    <row r="21" spans="1:1" x14ac:dyDescent="0.3">
      <c r="A21" t="s">
        <v>407</v>
      </c>
    </row>
    <row r="22" spans="1:1" x14ac:dyDescent="0.3">
      <c r="A22" t="s">
        <v>86</v>
      </c>
    </row>
    <row r="23" spans="1:1" x14ac:dyDescent="0.3">
      <c r="A23" t="s">
        <v>105</v>
      </c>
    </row>
    <row r="24" spans="1:1" x14ac:dyDescent="0.3">
      <c r="A24" t="s">
        <v>106</v>
      </c>
    </row>
    <row r="25" spans="1:1" x14ac:dyDescent="0.3">
      <c r="A25" t="s">
        <v>122</v>
      </c>
    </row>
    <row r="26" spans="1:1" x14ac:dyDescent="0.3">
      <c r="A26" t="s">
        <v>132</v>
      </c>
    </row>
    <row r="27" spans="1:1" x14ac:dyDescent="0.3">
      <c r="A27" t="s">
        <v>140</v>
      </c>
    </row>
    <row r="28" spans="1:1" x14ac:dyDescent="0.3">
      <c r="A28" t="s">
        <v>87</v>
      </c>
    </row>
    <row r="29" spans="1:1" x14ac:dyDescent="0.3">
      <c r="A29" t="s">
        <v>88</v>
      </c>
    </row>
    <row r="30" spans="1:1" x14ac:dyDescent="0.3">
      <c r="A30" t="s">
        <v>89</v>
      </c>
    </row>
    <row r="31" spans="1:1" x14ac:dyDescent="0.3">
      <c r="A31" t="s">
        <v>90</v>
      </c>
    </row>
    <row r="32" spans="1:1" x14ac:dyDescent="0.3">
      <c r="A32" t="s">
        <v>91</v>
      </c>
    </row>
    <row r="33" spans="1:1" x14ac:dyDescent="0.3">
      <c r="A33" t="s">
        <v>92</v>
      </c>
    </row>
    <row r="34" spans="1:1" x14ac:dyDescent="0.3">
      <c r="A34" t="s">
        <v>93</v>
      </c>
    </row>
    <row r="35" spans="1:1" x14ac:dyDescent="0.3">
      <c r="A35" t="s">
        <v>94</v>
      </c>
    </row>
    <row r="36" spans="1:1" x14ac:dyDescent="0.3">
      <c r="A36" t="s">
        <v>95</v>
      </c>
    </row>
    <row r="37" spans="1:1" x14ac:dyDescent="0.3">
      <c r="A37" t="s">
        <v>98</v>
      </c>
    </row>
    <row r="38" spans="1:1" x14ac:dyDescent="0.3">
      <c r="A38" t="s">
        <v>99</v>
      </c>
    </row>
    <row r="39" spans="1:1" x14ac:dyDescent="0.3">
      <c r="A39" t="s">
        <v>100</v>
      </c>
    </row>
    <row r="40" spans="1:1" x14ac:dyDescent="0.3">
      <c r="A40" t="s">
        <v>101</v>
      </c>
    </row>
    <row r="41" spans="1:1" x14ac:dyDescent="0.3">
      <c r="A41" t="s">
        <v>102</v>
      </c>
    </row>
    <row r="42" spans="1:1" x14ac:dyDescent="0.3">
      <c r="A42" t="s">
        <v>408</v>
      </c>
    </row>
    <row r="43" spans="1:1" x14ac:dyDescent="0.3">
      <c r="A43" t="s">
        <v>103</v>
      </c>
    </row>
    <row r="44" spans="1:1" x14ac:dyDescent="0.3">
      <c r="A44" t="s">
        <v>104</v>
      </c>
    </row>
    <row r="45" spans="1:1" x14ac:dyDescent="0.3">
      <c r="A45" t="s">
        <v>107</v>
      </c>
    </row>
    <row r="46" spans="1:1" x14ac:dyDescent="0.3">
      <c r="A46" t="s">
        <v>108</v>
      </c>
    </row>
    <row r="47" spans="1:1" x14ac:dyDescent="0.3">
      <c r="A47" t="s">
        <v>109</v>
      </c>
    </row>
    <row r="48" spans="1:1" x14ac:dyDescent="0.3">
      <c r="A48" t="s">
        <v>110</v>
      </c>
    </row>
    <row r="49" spans="1:1" x14ac:dyDescent="0.3">
      <c r="A49" t="s">
        <v>111</v>
      </c>
    </row>
    <row r="50" spans="1:1" x14ac:dyDescent="0.3">
      <c r="A50" t="s">
        <v>112</v>
      </c>
    </row>
    <row r="51" spans="1:1" x14ac:dyDescent="0.3">
      <c r="A51" t="s">
        <v>113</v>
      </c>
    </row>
    <row r="52" spans="1:1" x14ac:dyDescent="0.3">
      <c r="A52" t="s">
        <v>114</v>
      </c>
    </row>
    <row r="53" spans="1:1" x14ac:dyDescent="0.3">
      <c r="A53" t="s">
        <v>115</v>
      </c>
    </row>
    <row r="54" spans="1:1" x14ac:dyDescent="0.3">
      <c r="A54" t="s">
        <v>116</v>
      </c>
    </row>
    <row r="55" spans="1:1" x14ac:dyDescent="0.3">
      <c r="A55" t="s">
        <v>117</v>
      </c>
    </row>
    <row r="56" spans="1:1" x14ac:dyDescent="0.3">
      <c r="A56" t="s">
        <v>118</v>
      </c>
    </row>
    <row r="57" spans="1:1" x14ac:dyDescent="0.3">
      <c r="A57" t="s">
        <v>119</v>
      </c>
    </row>
    <row r="58" spans="1:1" x14ac:dyDescent="0.3">
      <c r="A58" t="s">
        <v>120</v>
      </c>
    </row>
    <row r="59" spans="1:1" x14ac:dyDescent="0.3">
      <c r="A59" t="s">
        <v>121</v>
      </c>
    </row>
    <row r="60" spans="1:1" x14ac:dyDescent="0.3">
      <c r="A60" t="s">
        <v>123</v>
      </c>
    </row>
    <row r="61" spans="1:1" x14ac:dyDescent="0.3">
      <c r="A61" t="s">
        <v>125</v>
      </c>
    </row>
    <row r="62" spans="1:1" x14ac:dyDescent="0.3">
      <c r="A62" t="s">
        <v>126</v>
      </c>
    </row>
    <row r="63" spans="1:1" x14ac:dyDescent="0.3">
      <c r="A63" t="s">
        <v>127</v>
      </c>
    </row>
    <row r="64" spans="1:1" x14ac:dyDescent="0.3">
      <c r="A64" t="s">
        <v>128</v>
      </c>
    </row>
    <row r="65" spans="1:1" x14ac:dyDescent="0.3">
      <c r="A65" t="s">
        <v>129</v>
      </c>
    </row>
    <row r="66" spans="1:1" x14ac:dyDescent="0.3">
      <c r="A66" t="s">
        <v>130</v>
      </c>
    </row>
    <row r="67" spans="1:1" x14ac:dyDescent="0.3">
      <c r="A67" t="s">
        <v>131</v>
      </c>
    </row>
    <row r="68" spans="1:1" x14ac:dyDescent="0.3">
      <c r="A68" t="s">
        <v>133</v>
      </c>
    </row>
    <row r="69" spans="1:1" x14ac:dyDescent="0.3">
      <c r="A69" t="s">
        <v>134</v>
      </c>
    </row>
    <row r="70" spans="1:1" x14ac:dyDescent="0.3">
      <c r="A70" t="s">
        <v>135</v>
      </c>
    </row>
    <row r="71" spans="1:1" x14ac:dyDescent="0.3">
      <c r="A71" t="s">
        <v>136</v>
      </c>
    </row>
    <row r="72" spans="1:1" x14ac:dyDescent="0.3">
      <c r="A72" t="s">
        <v>137</v>
      </c>
    </row>
    <row r="73" spans="1:1" x14ac:dyDescent="0.3">
      <c r="A73" t="s">
        <v>139</v>
      </c>
    </row>
    <row r="74" spans="1:1" x14ac:dyDescent="0.3">
      <c r="A74" t="s">
        <v>141</v>
      </c>
    </row>
    <row r="75" spans="1:1" x14ac:dyDescent="0.3">
      <c r="A75" t="s">
        <v>97</v>
      </c>
    </row>
    <row r="76" spans="1:1" x14ac:dyDescent="0.3">
      <c r="A76" t="s">
        <v>143</v>
      </c>
    </row>
    <row r="77" spans="1:1" x14ac:dyDescent="0.3">
      <c r="A77" t="s">
        <v>409</v>
      </c>
    </row>
    <row r="78" spans="1:1" x14ac:dyDescent="0.3">
      <c r="A78" t="s">
        <v>410</v>
      </c>
    </row>
    <row r="79" spans="1:1" x14ac:dyDescent="0.3">
      <c r="A79" t="s">
        <v>96</v>
      </c>
    </row>
    <row r="80" spans="1:1" x14ac:dyDescent="0.3">
      <c r="A80" t="s">
        <v>411</v>
      </c>
    </row>
    <row r="81" spans="1:1" x14ac:dyDescent="0.3">
      <c r="A81" t="s">
        <v>412</v>
      </c>
    </row>
    <row r="82" spans="1:1" x14ac:dyDescent="0.3">
      <c r="A82" t="s">
        <v>413</v>
      </c>
    </row>
    <row r="83" spans="1:1" x14ac:dyDescent="0.3">
      <c r="A83" t="s">
        <v>414</v>
      </c>
    </row>
    <row r="84" spans="1:1" x14ac:dyDescent="0.3">
      <c r="A84" t="s">
        <v>415</v>
      </c>
    </row>
    <row r="85" spans="1:1" x14ac:dyDescent="0.3">
      <c r="A85" t="s">
        <v>124</v>
      </c>
    </row>
    <row r="86" spans="1:1" x14ac:dyDescent="0.3">
      <c r="A86" t="s">
        <v>416</v>
      </c>
    </row>
    <row r="87" spans="1:1" x14ac:dyDescent="0.3">
      <c r="A87" t="s">
        <v>417</v>
      </c>
    </row>
    <row r="88" spans="1:1" x14ac:dyDescent="0.3">
      <c r="A88" t="s">
        <v>418</v>
      </c>
    </row>
    <row r="89" spans="1:1" x14ac:dyDescent="0.3">
      <c r="A89" t="s">
        <v>419</v>
      </c>
    </row>
    <row r="90" spans="1:1" x14ac:dyDescent="0.3">
      <c r="A90" t="s">
        <v>420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D067A-1430-4B5A-98BE-46BFDECFE3CA}">
  <sheetPr codeName="Лист4">
    <tabColor rgb="FF00DBD6"/>
  </sheetPr>
  <dimension ref="A1:BD184"/>
  <sheetViews>
    <sheetView zoomScale="90" zoomScaleNormal="90" workbookViewId="0">
      <pane ySplit="5" topLeftCell="A6" activePane="bottomLeft" state="frozen"/>
      <selection pane="bottomLeft" activeCell="D21" sqref="D21"/>
    </sheetView>
  </sheetViews>
  <sheetFormatPr defaultColWidth="9.109375" defaultRowHeight="14.4" x14ac:dyDescent="0.3"/>
  <cols>
    <col min="1" max="1" width="3.33203125" style="1" customWidth="1"/>
    <col min="2" max="2" width="5.6640625" style="1" customWidth="1"/>
    <col min="3" max="3" width="53.33203125" style="2" customWidth="1"/>
    <col min="4" max="4" width="44.88671875" style="2" customWidth="1"/>
    <col min="5" max="5" width="29.109375" style="2" customWidth="1"/>
    <col min="6" max="7" width="47.6640625" style="1" customWidth="1"/>
    <col min="8" max="8" width="38.44140625" style="1" customWidth="1"/>
    <col min="9" max="9" width="32.33203125" style="13" customWidth="1"/>
    <col min="10" max="16384" width="9.109375" style="1"/>
  </cols>
  <sheetData>
    <row r="1" spans="1:56" s="27" customFormat="1" ht="24.6" x14ac:dyDescent="0.55000000000000004">
      <c r="A1" s="26" t="s">
        <v>452</v>
      </c>
      <c r="C1" s="28"/>
      <c r="D1" s="28"/>
      <c r="E1" s="28"/>
      <c r="I1" s="29"/>
    </row>
    <row r="2" spans="1:56" s="31" customFormat="1" ht="25.95" customHeight="1" x14ac:dyDescent="0.35">
      <c r="A2" s="30" t="s">
        <v>473</v>
      </c>
      <c r="C2" s="32"/>
      <c r="D2" s="32"/>
      <c r="E2" s="32"/>
      <c r="I2" s="33"/>
    </row>
    <row r="4" spans="1:56" ht="47.25" customHeight="1" x14ac:dyDescent="0.3">
      <c r="B4" s="66" t="s">
        <v>0</v>
      </c>
      <c r="C4" s="39" t="s">
        <v>453</v>
      </c>
      <c r="D4" s="39" t="s">
        <v>531</v>
      </c>
      <c r="E4" s="93" t="s">
        <v>479</v>
      </c>
      <c r="F4" s="87" t="s">
        <v>442</v>
      </c>
      <c r="G4" s="87" t="s">
        <v>474</v>
      </c>
      <c r="H4" s="87" t="s">
        <v>454</v>
      </c>
      <c r="I4" s="39" t="s">
        <v>476</v>
      </c>
    </row>
    <row r="5" spans="1:56" ht="19.95" customHeight="1" x14ac:dyDescent="0.3">
      <c r="B5" s="164"/>
      <c r="C5" s="165"/>
      <c r="D5" s="69"/>
      <c r="E5" s="69"/>
      <c r="F5" s="70" t="s">
        <v>260</v>
      </c>
      <c r="G5" s="38" t="s">
        <v>260</v>
      </c>
      <c r="H5" s="38" t="s">
        <v>13</v>
      </c>
      <c r="I5" s="38" t="s">
        <v>332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</row>
    <row r="6" spans="1:56" ht="19.95" customHeight="1" x14ac:dyDescent="0.3">
      <c r="B6" s="3"/>
      <c r="C6" s="6"/>
      <c r="D6" s="6"/>
      <c r="E6" s="6"/>
      <c r="F6" s="10"/>
      <c r="G6" s="11"/>
      <c r="H6" s="55"/>
      <c r="I6" s="81"/>
      <c r="J6" s="16" t="s">
        <v>280</v>
      </c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</row>
    <row r="7" spans="1:56" ht="19.95" customHeight="1" x14ac:dyDescent="0.3">
      <c r="B7" s="3"/>
      <c r="C7" s="6"/>
      <c r="D7" s="6"/>
      <c r="E7" s="6"/>
      <c r="F7" s="11"/>
      <c r="G7" s="11"/>
      <c r="H7" s="56"/>
      <c r="I7" s="81"/>
      <c r="J7" s="16" t="s">
        <v>281</v>
      </c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</row>
    <row r="8" spans="1:56" ht="19.95" customHeight="1" x14ac:dyDescent="0.3">
      <c r="B8" s="3"/>
      <c r="C8" s="6"/>
      <c r="D8" s="6"/>
      <c r="E8" s="6"/>
      <c r="F8" s="12"/>
      <c r="G8" s="11"/>
      <c r="H8" s="56"/>
      <c r="I8" s="81"/>
      <c r="J8" s="16" t="s">
        <v>282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</row>
    <row r="9" spans="1:56" ht="19.95" customHeight="1" x14ac:dyDescent="0.3">
      <c r="B9" s="3"/>
      <c r="C9" s="6"/>
      <c r="D9" s="6"/>
      <c r="E9" s="6"/>
      <c r="F9" s="12"/>
      <c r="G9" s="11"/>
      <c r="H9" s="56"/>
      <c r="I9" s="81"/>
      <c r="J9" s="16" t="s">
        <v>283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</row>
    <row r="10" spans="1:56" ht="19.95" customHeight="1" x14ac:dyDescent="0.3">
      <c r="B10" s="3"/>
      <c r="C10" s="6"/>
      <c r="D10" s="6"/>
      <c r="E10" s="6"/>
      <c r="F10" s="10"/>
      <c r="G10" s="11"/>
      <c r="H10" s="56"/>
      <c r="I10" s="81"/>
      <c r="J10" s="16" t="s">
        <v>284</v>
      </c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</row>
    <row r="11" spans="1:56" ht="19.95" customHeight="1" x14ac:dyDescent="0.3">
      <c r="B11" s="3"/>
      <c r="C11" s="6"/>
      <c r="D11" s="6"/>
      <c r="E11" s="6"/>
      <c r="F11" s="10"/>
      <c r="G11" s="11"/>
      <c r="H11" s="56"/>
      <c r="I11" s="81"/>
      <c r="J11" s="16" t="s">
        <v>285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</row>
    <row r="12" spans="1:56" ht="19.95" customHeight="1" x14ac:dyDescent="0.3">
      <c r="B12" s="3"/>
      <c r="C12" s="6"/>
      <c r="D12" s="6"/>
      <c r="E12" s="6"/>
      <c r="F12" s="10"/>
      <c r="G12" s="11"/>
      <c r="H12" s="56"/>
      <c r="I12" s="81"/>
      <c r="J12" s="16" t="s">
        <v>286</v>
      </c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</row>
    <row r="13" spans="1:56" ht="19.95" customHeight="1" x14ac:dyDescent="0.3">
      <c r="B13" s="3"/>
      <c r="C13" s="6"/>
      <c r="D13" s="6"/>
      <c r="E13" s="6"/>
      <c r="F13" s="10"/>
      <c r="G13" s="11"/>
      <c r="H13" s="56"/>
      <c r="I13" s="81"/>
      <c r="J13" s="16" t="s">
        <v>287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</row>
    <row r="14" spans="1:56" ht="19.95" customHeight="1" x14ac:dyDescent="0.3">
      <c r="B14" s="3"/>
      <c r="C14" s="6"/>
      <c r="D14" s="6"/>
      <c r="E14" s="6"/>
      <c r="F14" s="10"/>
      <c r="G14" s="11"/>
      <c r="H14" s="56"/>
      <c r="I14" s="81"/>
      <c r="J14" s="16" t="s">
        <v>288</v>
      </c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</row>
    <row r="15" spans="1:56" ht="19.95" customHeight="1" x14ac:dyDescent="0.3">
      <c r="B15" s="3"/>
      <c r="C15" s="6"/>
      <c r="D15" s="6"/>
      <c r="E15" s="6"/>
      <c r="F15" s="10"/>
      <c r="G15" s="11"/>
      <c r="H15" s="56"/>
      <c r="I15" s="81"/>
      <c r="J15" s="16" t="s">
        <v>289</v>
      </c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</row>
    <row r="16" spans="1:56" ht="19.95" customHeight="1" x14ac:dyDescent="0.3">
      <c r="B16" s="3"/>
      <c r="C16" s="6"/>
      <c r="D16" s="6"/>
      <c r="E16" s="6"/>
      <c r="F16" s="10"/>
      <c r="G16" s="11"/>
      <c r="H16" s="56"/>
      <c r="I16" s="81"/>
      <c r="J16" s="16" t="s">
        <v>290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</row>
    <row r="17" spans="2:56" ht="19.95" customHeight="1" x14ac:dyDescent="0.3">
      <c r="B17" s="3"/>
      <c r="C17" s="6"/>
      <c r="D17" s="6"/>
      <c r="E17" s="6"/>
      <c r="F17" s="10"/>
      <c r="G17" s="11"/>
      <c r="H17" s="56"/>
      <c r="I17" s="81"/>
      <c r="J17" s="16" t="s">
        <v>291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</row>
    <row r="18" spans="2:56" ht="19.95" customHeight="1" x14ac:dyDescent="0.3">
      <c r="B18" s="3"/>
      <c r="C18" s="6"/>
      <c r="D18" s="6"/>
      <c r="E18" s="6"/>
      <c r="F18" s="10"/>
      <c r="G18" s="11"/>
      <c r="H18" s="56"/>
      <c r="I18" s="81"/>
      <c r="J18" s="16" t="s">
        <v>292</v>
      </c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</row>
    <row r="19" spans="2:56" ht="19.95" customHeight="1" x14ac:dyDescent="0.3">
      <c r="B19" s="3"/>
      <c r="C19" s="6"/>
      <c r="D19" s="6"/>
      <c r="E19" s="6"/>
      <c r="F19" s="10"/>
      <c r="G19" s="11"/>
      <c r="H19" s="56"/>
      <c r="I19" s="81"/>
      <c r="J19" s="16" t="s">
        <v>293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</row>
    <row r="20" spans="2:56" ht="19.95" customHeight="1" x14ac:dyDescent="0.3">
      <c r="B20" s="3"/>
      <c r="C20" s="6"/>
      <c r="D20" s="6"/>
      <c r="E20" s="6"/>
      <c r="F20" s="10"/>
      <c r="G20" s="11"/>
      <c r="H20" s="56"/>
      <c r="I20" s="81"/>
      <c r="J20" s="16" t="s">
        <v>294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</row>
    <row r="21" spans="2:56" ht="19.95" customHeight="1" x14ac:dyDescent="0.3">
      <c r="B21" s="3"/>
      <c r="C21" s="6"/>
      <c r="D21" s="6"/>
      <c r="E21" s="6"/>
      <c r="F21" s="10"/>
      <c r="G21" s="11"/>
      <c r="H21" s="56"/>
      <c r="I21" s="81"/>
      <c r="J21" s="16" t="s">
        <v>295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</row>
    <row r="22" spans="2:56" ht="19.95" customHeight="1" x14ac:dyDescent="0.3">
      <c r="B22" s="3"/>
      <c r="C22" s="6"/>
      <c r="D22" s="6"/>
      <c r="E22" s="6"/>
      <c r="F22" s="10"/>
      <c r="G22" s="11"/>
      <c r="H22" s="56"/>
      <c r="I22" s="81"/>
      <c r="J22" s="16" t="s">
        <v>296</v>
      </c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</row>
    <row r="23" spans="2:56" ht="19.95" customHeight="1" x14ac:dyDescent="0.3">
      <c r="B23" s="3"/>
      <c r="C23" s="6"/>
      <c r="D23" s="6"/>
      <c r="E23" s="6"/>
      <c r="F23" s="10"/>
      <c r="G23" s="11"/>
      <c r="H23" s="56"/>
      <c r="I23" s="81"/>
      <c r="J23" s="16" t="s">
        <v>297</v>
      </c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</row>
    <row r="24" spans="2:56" ht="19.95" customHeight="1" x14ac:dyDescent="0.3">
      <c r="B24" s="3"/>
      <c r="C24" s="6"/>
      <c r="D24" s="6"/>
      <c r="E24" s="6"/>
      <c r="F24" s="10"/>
      <c r="G24" s="11"/>
      <c r="H24" s="56"/>
      <c r="I24" s="81"/>
      <c r="J24" s="16" t="s">
        <v>298</v>
      </c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</row>
    <row r="25" spans="2:56" ht="19.95" customHeight="1" x14ac:dyDescent="0.3">
      <c r="B25" s="3"/>
      <c r="C25" s="6"/>
      <c r="D25" s="6"/>
      <c r="E25" s="6"/>
      <c r="F25" s="10"/>
      <c r="G25" s="11"/>
      <c r="H25" s="56"/>
      <c r="I25" s="81"/>
      <c r="J25" s="16" t="s">
        <v>299</v>
      </c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</row>
    <row r="26" spans="2:56" ht="19.95" customHeight="1" x14ac:dyDescent="0.3">
      <c r="B26" s="3"/>
      <c r="C26" s="6"/>
      <c r="D26" s="6"/>
      <c r="E26" s="6"/>
      <c r="F26" s="10"/>
      <c r="G26" s="11"/>
      <c r="H26" s="56"/>
      <c r="I26" s="81"/>
      <c r="J26" s="16" t="s">
        <v>300</v>
      </c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</row>
    <row r="27" spans="2:56" ht="19.95" customHeight="1" x14ac:dyDescent="0.3">
      <c r="B27" s="3"/>
      <c r="C27" s="6"/>
      <c r="D27" s="6"/>
      <c r="E27" s="6"/>
      <c r="F27" s="10"/>
      <c r="G27" s="11"/>
      <c r="H27" s="56"/>
      <c r="I27" s="81"/>
      <c r="J27" s="16" t="s">
        <v>421</v>
      </c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</row>
    <row r="28" spans="2:56" ht="19.95" customHeight="1" x14ac:dyDescent="0.3">
      <c r="B28" s="3"/>
      <c r="C28" s="6"/>
      <c r="D28" s="6"/>
      <c r="E28" s="6"/>
      <c r="F28" s="10"/>
      <c r="G28" s="11"/>
      <c r="H28" s="56"/>
      <c r="I28" s="81"/>
    </row>
    <row r="29" spans="2:56" ht="19.95" customHeight="1" x14ac:dyDescent="0.3">
      <c r="B29" s="3"/>
      <c r="C29" s="6"/>
      <c r="D29" s="6"/>
      <c r="E29" s="6"/>
      <c r="F29" s="10"/>
      <c r="G29" s="11"/>
      <c r="H29" s="56"/>
      <c r="I29" s="81"/>
    </row>
    <row r="30" spans="2:56" ht="19.95" customHeight="1" x14ac:dyDescent="0.3">
      <c r="B30" s="3"/>
      <c r="C30" s="6"/>
      <c r="D30" s="6"/>
      <c r="E30" s="6"/>
      <c r="F30" s="10"/>
      <c r="G30" s="11"/>
      <c r="H30" s="56"/>
      <c r="I30" s="81"/>
    </row>
    <row r="31" spans="2:56" ht="19.95" customHeight="1" x14ac:dyDescent="0.3">
      <c r="B31" s="3"/>
      <c r="C31" s="6"/>
      <c r="D31" s="6"/>
      <c r="E31" s="6"/>
      <c r="F31" s="10"/>
      <c r="G31" s="11"/>
      <c r="H31" s="56"/>
      <c r="I31" s="81"/>
    </row>
    <row r="32" spans="2:56" ht="19.95" customHeight="1" x14ac:dyDescent="0.3">
      <c r="B32" s="3"/>
      <c r="C32" s="6"/>
      <c r="D32" s="6"/>
      <c r="E32" s="6"/>
      <c r="F32" s="10"/>
      <c r="G32" s="11"/>
      <c r="H32" s="56"/>
      <c r="I32" s="81"/>
    </row>
    <row r="33" spans="2:9" ht="19.95" customHeight="1" x14ac:dyDescent="0.3">
      <c r="B33" s="3"/>
      <c r="C33" s="6"/>
      <c r="D33" s="6"/>
      <c r="E33" s="6"/>
      <c r="F33" s="10"/>
      <c r="G33" s="11"/>
      <c r="H33" s="56"/>
      <c r="I33" s="81"/>
    </row>
    <row r="34" spans="2:9" ht="19.95" customHeight="1" x14ac:dyDescent="0.3">
      <c r="B34" s="3"/>
      <c r="C34" s="6"/>
      <c r="D34" s="6"/>
      <c r="E34" s="6"/>
      <c r="F34" s="10"/>
      <c r="G34" s="11"/>
      <c r="H34" s="56"/>
      <c r="I34" s="81"/>
    </row>
    <row r="35" spans="2:9" ht="19.95" customHeight="1" x14ac:dyDescent="0.3">
      <c r="B35" s="3"/>
      <c r="C35" s="6"/>
      <c r="D35" s="6"/>
      <c r="E35" s="6"/>
      <c r="F35" s="10"/>
      <c r="G35" s="11"/>
      <c r="H35" s="56"/>
      <c r="I35" s="81"/>
    </row>
    <row r="36" spans="2:9" ht="19.95" customHeight="1" x14ac:dyDescent="0.3">
      <c r="B36" s="3"/>
      <c r="C36" s="6"/>
      <c r="D36" s="6"/>
      <c r="E36" s="6"/>
      <c r="F36" s="10"/>
      <c r="G36" s="11"/>
      <c r="H36" s="56"/>
      <c r="I36" s="81"/>
    </row>
    <row r="37" spans="2:9" ht="19.95" customHeight="1" x14ac:dyDescent="0.3">
      <c r="B37" s="3"/>
      <c r="C37" s="6"/>
      <c r="D37" s="6"/>
      <c r="E37" s="6"/>
      <c r="F37" s="10"/>
      <c r="G37" s="11"/>
      <c r="H37" s="56"/>
      <c r="I37" s="81"/>
    </row>
    <row r="38" spans="2:9" ht="19.95" customHeight="1" x14ac:dyDescent="0.3">
      <c r="B38" s="3"/>
      <c r="C38" s="6"/>
      <c r="D38" s="6"/>
      <c r="E38" s="6"/>
      <c r="F38" s="10"/>
      <c r="G38" s="11"/>
      <c r="H38" s="56"/>
      <c r="I38" s="81"/>
    </row>
    <row r="39" spans="2:9" ht="19.95" customHeight="1" x14ac:dyDescent="0.3">
      <c r="B39" s="3"/>
      <c r="C39" s="6"/>
      <c r="D39" s="6"/>
      <c r="E39" s="6"/>
      <c r="F39" s="10"/>
      <c r="G39" s="11"/>
      <c r="H39" s="56"/>
      <c r="I39" s="81"/>
    </row>
    <row r="40" spans="2:9" ht="19.95" customHeight="1" x14ac:dyDescent="0.3">
      <c r="B40" s="3"/>
      <c r="C40" s="6"/>
      <c r="D40" s="6"/>
      <c r="E40" s="6"/>
      <c r="F40" s="10"/>
      <c r="G40" s="11"/>
      <c r="H40" s="56"/>
      <c r="I40" s="81"/>
    </row>
    <row r="41" spans="2:9" ht="19.95" customHeight="1" x14ac:dyDescent="0.3">
      <c r="B41" s="3"/>
      <c r="C41" s="6"/>
      <c r="D41" s="6"/>
      <c r="E41" s="6"/>
      <c r="F41" s="10"/>
      <c r="G41" s="11"/>
      <c r="H41" s="56"/>
      <c r="I41" s="81"/>
    </row>
    <row r="42" spans="2:9" ht="19.95" customHeight="1" x14ac:dyDescent="0.3">
      <c r="B42" s="3"/>
      <c r="C42" s="6"/>
      <c r="D42" s="6"/>
      <c r="E42" s="6"/>
      <c r="F42" s="10"/>
      <c r="G42" s="11"/>
      <c r="H42" s="56"/>
      <c r="I42" s="81"/>
    </row>
    <row r="43" spans="2:9" ht="19.95" customHeight="1" x14ac:dyDescent="0.3">
      <c r="B43" s="3"/>
      <c r="C43" s="6"/>
      <c r="D43" s="6"/>
      <c r="E43" s="6"/>
      <c r="F43" s="10"/>
      <c r="G43" s="11"/>
      <c r="H43" s="56"/>
      <c r="I43" s="81"/>
    </row>
    <row r="44" spans="2:9" ht="19.95" customHeight="1" x14ac:dyDescent="0.3">
      <c r="B44" s="3"/>
      <c r="C44" s="6"/>
      <c r="D44" s="6"/>
      <c r="E44" s="6"/>
      <c r="F44" s="10"/>
      <c r="G44" s="11"/>
      <c r="H44" s="56"/>
      <c r="I44" s="81"/>
    </row>
    <row r="45" spans="2:9" ht="19.95" customHeight="1" x14ac:dyDescent="0.3">
      <c r="B45" s="3"/>
      <c r="C45" s="6"/>
      <c r="D45" s="6"/>
      <c r="E45" s="6"/>
      <c r="F45" s="10"/>
      <c r="G45" s="11"/>
      <c r="H45" s="56"/>
      <c r="I45" s="81"/>
    </row>
    <row r="46" spans="2:9" ht="19.95" customHeight="1" x14ac:dyDescent="0.3">
      <c r="B46" s="3"/>
      <c r="C46" s="6"/>
      <c r="D46" s="6"/>
      <c r="E46" s="6"/>
      <c r="F46" s="10"/>
      <c r="G46" s="11"/>
      <c r="H46" s="56"/>
      <c r="I46" s="81"/>
    </row>
    <row r="47" spans="2:9" ht="19.95" customHeight="1" x14ac:dyDescent="0.3">
      <c r="B47" s="3"/>
      <c r="C47" s="6"/>
      <c r="D47" s="6"/>
      <c r="E47" s="6"/>
      <c r="F47" s="10"/>
      <c r="G47" s="11"/>
      <c r="H47" s="56"/>
      <c r="I47" s="81"/>
    </row>
    <row r="48" spans="2:9" ht="19.95" customHeight="1" x14ac:dyDescent="0.3">
      <c r="B48" s="3"/>
      <c r="C48" s="6"/>
      <c r="D48" s="6"/>
      <c r="E48" s="6"/>
      <c r="F48" s="10"/>
      <c r="G48" s="11"/>
      <c r="H48" s="56"/>
      <c r="I48" s="81"/>
    </row>
    <row r="49" spans="2:9" ht="19.95" customHeight="1" x14ac:dyDescent="0.3">
      <c r="B49" s="3"/>
      <c r="C49" s="6"/>
      <c r="D49" s="6"/>
      <c r="E49" s="6"/>
      <c r="F49" s="10"/>
      <c r="G49" s="11"/>
      <c r="H49" s="56"/>
      <c r="I49" s="81"/>
    </row>
    <row r="50" spans="2:9" ht="19.95" customHeight="1" x14ac:dyDescent="0.3">
      <c r="B50" s="3"/>
      <c r="C50" s="6"/>
      <c r="D50" s="6"/>
      <c r="E50" s="6"/>
      <c r="F50" s="10"/>
      <c r="G50" s="11"/>
      <c r="H50" s="56"/>
      <c r="I50" s="81"/>
    </row>
    <row r="51" spans="2:9" ht="19.95" customHeight="1" x14ac:dyDescent="0.3">
      <c r="B51" s="3"/>
      <c r="C51" s="6"/>
      <c r="D51" s="6"/>
      <c r="E51" s="6"/>
      <c r="F51" s="10"/>
      <c r="G51" s="11"/>
      <c r="H51" s="56"/>
      <c r="I51" s="81"/>
    </row>
    <row r="52" spans="2:9" ht="19.95" customHeight="1" x14ac:dyDescent="0.3">
      <c r="B52" s="3"/>
      <c r="C52" s="6"/>
      <c r="D52" s="6"/>
      <c r="E52" s="6"/>
      <c r="F52" s="10"/>
      <c r="G52" s="11"/>
      <c r="H52" s="56"/>
      <c r="I52" s="81"/>
    </row>
    <row r="53" spans="2:9" ht="19.95" customHeight="1" x14ac:dyDescent="0.3">
      <c r="B53" s="3"/>
      <c r="C53" s="6"/>
      <c r="D53" s="6"/>
      <c r="E53" s="6"/>
      <c r="F53" s="10"/>
      <c r="G53" s="11"/>
      <c r="H53" s="56"/>
      <c r="I53" s="81"/>
    </row>
    <row r="54" spans="2:9" ht="19.95" customHeight="1" x14ac:dyDescent="0.3">
      <c r="B54" s="3"/>
      <c r="C54" s="6"/>
      <c r="D54" s="6"/>
      <c r="E54" s="6"/>
      <c r="F54" s="10"/>
      <c r="G54" s="11"/>
      <c r="H54" s="56"/>
      <c r="I54" s="81"/>
    </row>
    <row r="55" spans="2:9" ht="19.95" customHeight="1" x14ac:dyDescent="0.3">
      <c r="B55" s="3"/>
      <c r="C55" s="6"/>
      <c r="D55" s="6"/>
      <c r="E55" s="6"/>
      <c r="F55" s="10"/>
      <c r="G55" s="11"/>
      <c r="H55" s="56"/>
      <c r="I55" s="81"/>
    </row>
    <row r="56" spans="2:9" ht="19.95" customHeight="1" x14ac:dyDescent="0.3">
      <c r="B56" s="3"/>
      <c r="C56" s="6"/>
      <c r="D56" s="6"/>
      <c r="E56" s="6"/>
      <c r="F56" s="10"/>
      <c r="G56" s="11"/>
      <c r="H56" s="56"/>
      <c r="I56" s="81"/>
    </row>
    <row r="57" spans="2:9" ht="19.95" customHeight="1" x14ac:dyDescent="0.3">
      <c r="B57" s="3"/>
      <c r="C57" s="6"/>
      <c r="D57" s="6"/>
      <c r="E57" s="6"/>
      <c r="F57" s="10"/>
      <c r="G57" s="11"/>
      <c r="H57" s="56"/>
      <c r="I57" s="81"/>
    </row>
    <row r="58" spans="2:9" ht="19.95" customHeight="1" x14ac:dyDescent="0.3">
      <c r="B58" s="3"/>
      <c r="C58" s="6"/>
      <c r="D58" s="6"/>
      <c r="E58" s="6"/>
      <c r="F58" s="10"/>
      <c r="G58" s="11"/>
      <c r="H58" s="56"/>
      <c r="I58" s="81"/>
    </row>
    <row r="59" spans="2:9" ht="19.95" customHeight="1" x14ac:dyDescent="0.3">
      <c r="B59" s="3"/>
      <c r="C59" s="6"/>
      <c r="D59" s="6"/>
      <c r="E59" s="6"/>
      <c r="F59" s="10"/>
      <c r="G59" s="11"/>
      <c r="H59" s="56"/>
      <c r="I59" s="81"/>
    </row>
    <row r="60" spans="2:9" ht="19.95" customHeight="1" x14ac:dyDescent="0.3">
      <c r="B60" s="3"/>
      <c r="C60" s="6"/>
      <c r="D60" s="6"/>
      <c r="E60" s="6"/>
      <c r="F60" s="10"/>
      <c r="G60" s="11"/>
      <c r="H60" s="56"/>
      <c r="I60" s="81"/>
    </row>
    <row r="61" spans="2:9" ht="19.95" customHeight="1" x14ac:dyDescent="0.3">
      <c r="B61" s="3"/>
      <c r="C61" s="6"/>
      <c r="D61" s="6"/>
      <c r="E61" s="6"/>
      <c r="F61" s="10"/>
      <c r="G61" s="11"/>
      <c r="H61" s="56"/>
      <c r="I61" s="81"/>
    </row>
    <row r="62" spans="2:9" ht="19.95" customHeight="1" x14ac:dyDescent="0.3">
      <c r="B62" s="3"/>
      <c r="C62" s="6"/>
      <c r="D62" s="6"/>
      <c r="E62" s="6"/>
      <c r="F62" s="10"/>
      <c r="G62" s="11"/>
      <c r="H62" s="56"/>
      <c r="I62" s="81"/>
    </row>
    <row r="63" spans="2:9" ht="19.95" customHeight="1" x14ac:dyDescent="0.3">
      <c r="B63" s="3"/>
      <c r="C63" s="6"/>
      <c r="D63" s="6"/>
      <c r="E63" s="6"/>
      <c r="F63" s="10"/>
      <c r="G63" s="11"/>
      <c r="H63" s="56"/>
      <c r="I63" s="81"/>
    </row>
    <row r="64" spans="2:9" ht="19.95" customHeight="1" x14ac:dyDescent="0.3">
      <c r="B64" s="3"/>
      <c r="C64" s="6"/>
      <c r="D64" s="6"/>
      <c r="E64" s="6"/>
      <c r="F64" s="10"/>
      <c r="G64" s="11"/>
      <c r="H64" s="56"/>
      <c r="I64" s="81"/>
    </row>
    <row r="65" spans="2:9" ht="19.95" customHeight="1" x14ac:dyDescent="0.3">
      <c r="B65" s="3"/>
      <c r="C65" s="6"/>
      <c r="D65" s="6"/>
      <c r="E65" s="6"/>
      <c r="F65" s="10"/>
      <c r="G65" s="11"/>
      <c r="H65" s="56"/>
      <c r="I65" s="81"/>
    </row>
    <row r="66" spans="2:9" ht="19.95" customHeight="1" x14ac:dyDescent="0.3">
      <c r="B66" s="3"/>
      <c r="C66" s="6"/>
      <c r="D66" s="6"/>
      <c r="E66" s="6"/>
      <c r="F66" s="10"/>
      <c r="G66" s="11"/>
      <c r="H66" s="56"/>
      <c r="I66" s="81"/>
    </row>
    <row r="67" spans="2:9" ht="19.95" customHeight="1" x14ac:dyDescent="0.3">
      <c r="B67" s="3"/>
      <c r="C67" s="6"/>
      <c r="D67" s="6"/>
      <c r="E67" s="6"/>
      <c r="F67" s="10"/>
      <c r="G67" s="11"/>
      <c r="H67" s="56"/>
      <c r="I67" s="81"/>
    </row>
    <row r="68" spans="2:9" ht="19.95" customHeight="1" x14ac:dyDescent="0.3">
      <c r="B68" s="3"/>
      <c r="C68" s="6"/>
      <c r="D68" s="6"/>
      <c r="E68" s="6"/>
      <c r="F68" s="10"/>
      <c r="G68" s="11"/>
      <c r="H68" s="56"/>
      <c r="I68" s="81"/>
    </row>
    <row r="69" spans="2:9" ht="19.95" customHeight="1" x14ac:dyDescent="0.3">
      <c r="B69" s="3"/>
      <c r="C69" s="6"/>
      <c r="D69" s="6"/>
      <c r="E69" s="6"/>
      <c r="F69" s="10"/>
      <c r="G69" s="11"/>
      <c r="H69" s="56"/>
      <c r="I69" s="81"/>
    </row>
    <row r="70" spans="2:9" ht="19.95" customHeight="1" x14ac:dyDescent="0.3">
      <c r="B70" s="3"/>
      <c r="C70" s="6"/>
      <c r="D70" s="6"/>
      <c r="E70" s="6"/>
      <c r="F70" s="10"/>
      <c r="G70" s="11"/>
      <c r="H70" s="56"/>
      <c r="I70" s="81"/>
    </row>
    <row r="71" spans="2:9" ht="19.95" customHeight="1" x14ac:dyDescent="0.3">
      <c r="B71" s="3"/>
      <c r="C71" s="6"/>
      <c r="D71" s="6"/>
      <c r="E71" s="6"/>
      <c r="F71" s="10"/>
      <c r="G71" s="11"/>
      <c r="H71" s="56"/>
      <c r="I71" s="81"/>
    </row>
    <row r="72" spans="2:9" ht="19.95" customHeight="1" x14ac:dyDescent="0.3">
      <c r="B72" s="3"/>
      <c r="C72" s="6"/>
      <c r="D72" s="6"/>
      <c r="E72" s="6"/>
      <c r="F72" s="10"/>
      <c r="G72" s="11"/>
      <c r="H72" s="56"/>
      <c r="I72" s="81"/>
    </row>
    <row r="73" spans="2:9" ht="19.95" customHeight="1" x14ac:dyDescent="0.3">
      <c r="B73" s="3"/>
      <c r="C73" s="6"/>
      <c r="D73" s="6"/>
      <c r="E73" s="6"/>
      <c r="F73" s="10"/>
      <c r="G73" s="11"/>
      <c r="H73" s="56"/>
      <c r="I73" s="81"/>
    </row>
    <row r="74" spans="2:9" ht="19.95" customHeight="1" x14ac:dyDescent="0.3">
      <c r="B74" s="3"/>
      <c r="C74" s="6"/>
      <c r="D74" s="6"/>
      <c r="E74" s="6"/>
      <c r="F74" s="10"/>
      <c r="G74" s="11"/>
      <c r="H74" s="56"/>
      <c r="I74" s="81"/>
    </row>
    <row r="75" spans="2:9" ht="19.95" customHeight="1" x14ac:dyDescent="0.3">
      <c r="B75" s="3"/>
      <c r="C75" s="6"/>
      <c r="D75" s="6"/>
      <c r="E75" s="6"/>
      <c r="F75" s="10"/>
      <c r="G75" s="11"/>
      <c r="H75" s="56"/>
      <c r="I75" s="81"/>
    </row>
    <row r="76" spans="2:9" ht="19.95" customHeight="1" x14ac:dyDescent="0.3">
      <c r="B76" s="3"/>
      <c r="C76" s="6"/>
      <c r="D76" s="6"/>
      <c r="E76" s="6"/>
      <c r="F76" s="10"/>
      <c r="G76" s="11"/>
      <c r="H76" s="56"/>
      <c r="I76" s="81"/>
    </row>
    <row r="77" spans="2:9" ht="19.95" customHeight="1" x14ac:dyDescent="0.3">
      <c r="B77" s="3"/>
      <c r="C77" s="6"/>
      <c r="D77" s="6"/>
      <c r="E77" s="6"/>
      <c r="F77" s="10"/>
      <c r="G77" s="11"/>
      <c r="H77" s="56"/>
      <c r="I77" s="81"/>
    </row>
    <row r="78" spans="2:9" ht="19.95" customHeight="1" x14ac:dyDescent="0.3">
      <c r="B78" s="3"/>
      <c r="C78" s="6"/>
      <c r="D78" s="6"/>
      <c r="E78" s="6"/>
      <c r="F78" s="10"/>
      <c r="G78" s="11"/>
      <c r="H78" s="56"/>
      <c r="I78" s="81"/>
    </row>
    <row r="79" spans="2:9" ht="20.100000000000001" customHeight="1" x14ac:dyDescent="0.3">
      <c r="B79" s="3"/>
      <c r="C79" s="6"/>
      <c r="D79" s="6"/>
      <c r="E79" s="6"/>
      <c r="F79" s="10"/>
      <c r="G79" s="11"/>
      <c r="H79" s="56"/>
      <c r="I79" s="81"/>
    </row>
    <row r="80" spans="2:9" ht="20.100000000000001" customHeight="1" x14ac:dyDescent="0.3">
      <c r="B80" s="3"/>
      <c r="C80" s="6"/>
      <c r="D80" s="6"/>
      <c r="E80" s="6"/>
      <c r="F80" s="10"/>
      <c r="G80" s="11"/>
      <c r="H80" s="56"/>
      <c r="I80" s="81"/>
    </row>
    <row r="81" spans="2:9" ht="20.100000000000001" customHeight="1" x14ac:dyDescent="0.3">
      <c r="B81" s="3"/>
      <c r="C81" s="6"/>
      <c r="D81" s="6"/>
      <c r="E81" s="6"/>
      <c r="F81" s="10"/>
      <c r="G81" s="11"/>
      <c r="H81" s="56"/>
      <c r="I81" s="81"/>
    </row>
    <row r="82" spans="2:9" ht="20.100000000000001" customHeight="1" x14ac:dyDescent="0.3">
      <c r="B82" s="3"/>
      <c r="C82" s="6"/>
      <c r="D82" s="6"/>
      <c r="E82" s="6"/>
      <c r="F82" s="10"/>
      <c r="G82" s="11"/>
      <c r="H82" s="56"/>
      <c r="I82" s="81"/>
    </row>
    <row r="83" spans="2:9" ht="20.100000000000001" customHeight="1" x14ac:dyDescent="0.3">
      <c r="B83" s="3"/>
      <c r="C83" s="6"/>
      <c r="D83" s="6"/>
      <c r="E83" s="6"/>
      <c r="F83" s="10"/>
      <c r="G83" s="11"/>
      <c r="H83" s="56"/>
      <c r="I83" s="81"/>
    </row>
    <row r="84" spans="2:9" ht="20.100000000000001" customHeight="1" x14ac:dyDescent="0.3">
      <c r="B84" s="3"/>
      <c r="C84" s="6"/>
      <c r="D84" s="6"/>
      <c r="E84" s="6"/>
      <c r="F84" s="10"/>
      <c r="G84" s="11"/>
      <c r="H84" s="56"/>
      <c r="I84" s="81"/>
    </row>
    <row r="85" spans="2:9" ht="20.100000000000001" customHeight="1" x14ac:dyDescent="0.3">
      <c r="B85" s="3"/>
      <c r="C85" s="6"/>
      <c r="D85" s="6"/>
      <c r="E85" s="6"/>
      <c r="F85" s="10"/>
      <c r="G85" s="11"/>
      <c r="H85" s="56"/>
      <c r="I85" s="81"/>
    </row>
    <row r="86" spans="2:9" ht="20.100000000000001" customHeight="1" x14ac:dyDescent="0.3">
      <c r="B86" s="3"/>
      <c r="C86" s="6"/>
      <c r="D86" s="6"/>
      <c r="E86" s="6"/>
      <c r="F86" s="10"/>
      <c r="G86" s="11"/>
      <c r="H86" s="56"/>
      <c r="I86" s="81"/>
    </row>
    <row r="87" spans="2:9" ht="20.100000000000001" customHeight="1" x14ac:dyDescent="0.3">
      <c r="B87" s="3"/>
      <c r="C87" s="6"/>
      <c r="D87" s="6"/>
      <c r="E87" s="6"/>
      <c r="F87" s="10"/>
      <c r="G87" s="11"/>
      <c r="H87" s="56"/>
      <c r="I87" s="81"/>
    </row>
    <row r="88" spans="2:9" ht="20.100000000000001" customHeight="1" x14ac:dyDescent="0.3">
      <c r="B88" s="3"/>
      <c r="C88" s="6"/>
      <c r="D88" s="6"/>
      <c r="E88" s="6"/>
      <c r="F88" s="10"/>
      <c r="G88" s="11"/>
      <c r="H88" s="56"/>
      <c r="I88" s="81"/>
    </row>
    <row r="89" spans="2:9" ht="20.100000000000001" customHeight="1" x14ac:dyDescent="0.3">
      <c r="B89" s="3"/>
      <c r="C89" s="6"/>
      <c r="D89" s="6"/>
      <c r="E89" s="6"/>
      <c r="F89" s="10"/>
      <c r="G89" s="11"/>
      <c r="H89" s="56"/>
      <c r="I89" s="81"/>
    </row>
    <row r="90" spans="2:9" ht="20.100000000000001" customHeight="1" x14ac:dyDescent="0.3">
      <c r="B90" s="3"/>
      <c r="C90" s="6"/>
      <c r="D90" s="6"/>
      <c r="E90" s="6"/>
      <c r="F90" s="10"/>
      <c r="G90" s="11"/>
      <c r="H90" s="56"/>
      <c r="I90" s="81"/>
    </row>
    <row r="91" spans="2:9" ht="20.100000000000001" customHeight="1" x14ac:dyDescent="0.3">
      <c r="B91" s="3"/>
      <c r="C91" s="6"/>
      <c r="D91" s="6"/>
      <c r="E91" s="6"/>
      <c r="F91" s="10"/>
      <c r="G91" s="11"/>
      <c r="H91" s="56"/>
      <c r="I91" s="81"/>
    </row>
    <row r="92" spans="2:9" ht="20.100000000000001" customHeight="1" x14ac:dyDescent="0.3">
      <c r="B92" s="3"/>
      <c r="C92" s="6"/>
      <c r="D92" s="6"/>
      <c r="E92" s="6"/>
      <c r="F92" s="10"/>
      <c r="G92" s="11"/>
      <c r="H92" s="56"/>
      <c r="I92" s="81"/>
    </row>
    <row r="93" spans="2:9" ht="20.100000000000001" customHeight="1" x14ac:dyDescent="0.3">
      <c r="B93" s="3"/>
      <c r="C93" s="6"/>
      <c r="D93" s="6"/>
      <c r="E93" s="6"/>
      <c r="F93" s="10"/>
      <c r="G93" s="11"/>
      <c r="H93" s="56"/>
      <c r="I93" s="81"/>
    </row>
    <row r="94" spans="2:9" ht="20.100000000000001" customHeight="1" x14ac:dyDescent="0.3">
      <c r="B94" s="3"/>
      <c r="C94" s="6"/>
      <c r="D94" s="6"/>
      <c r="E94" s="6"/>
      <c r="F94" s="10"/>
      <c r="G94" s="11"/>
      <c r="H94" s="56"/>
      <c r="I94" s="81"/>
    </row>
    <row r="95" spans="2:9" ht="20.100000000000001" customHeight="1" x14ac:dyDescent="0.3">
      <c r="B95" s="3"/>
      <c r="C95" s="6"/>
      <c r="D95" s="6"/>
      <c r="E95" s="6"/>
      <c r="F95" s="10"/>
      <c r="G95" s="11"/>
      <c r="H95" s="56"/>
      <c r="I95" s="81"/>
    </row>
    <row r="96" spans="2:9" ht="20.100000000000001" customHeight="1" x14ac:dyDescent="0.3">
      <c r="B96" s="3"/>
      <c r="C96" s="6"/>
      <c r="D96" s="6"/>
      <c r="E96" s="6"/>
      <c r="F96" s="10"/>
      <c r="G96" s="11"/>
      <c r="H96" s="56"/>
      <c r="I96" s="81"/>
    </row>
    <row r="97" spans="2:9" ht="20.100000000000001" customHeight="1" x14ac:dyDescent="0.3">
      <c r="B97" s="3"/>
      <c r="C97" s="6"/>
      <c r="D97" s="6"/>
      <c r="E97" s="6"/>
      <c r="F97" s="10"/>
      <c r="G97" s="11"/>
      <c r="H97" s="56"/>
      <c r="I97" s="81"/>
    </row>
    <row r="98" spans="2:9" ht="20.100000000000001" customHeight="1" x14ac:dyDescent="0.3">
      <c r="B98" s="3"/>
      <c r="C98" s="6"/>
      <c r="D98" s="6"/>
      <c r="E98" s="6"/>
      <c r="F98" s="10"/>
      <c r="G98" s="11"/>
      <c r="H98" s="56"/>
      <c r="I98" s="81"/>
    </row>
    <row r="99" spans="2:9" ht="20.100000000000001" customHeight="1" x14ac:dyDescent="0.3">
      <c r="B99" s="3"/>
      <c r="C99" s="6"/>
      <c r="D99" s="6"/>
      <c r="E99" s="6"/>
      <c r="F99" s="10"/>
      <c r="G99" s="11"/>
      <c r="H99" s="56"/>
      <c r="I99" s="81"/>
    </row>
    <row r="100" spans="2:9" ht="20.100000000000001" customHeight="1" x14ac:dyDescent="0.3">
      <c r="B100" s="3"/>
      <c r="C100" s="6"/>
      <c r="D100" s="6"/>
      <c r="E100" s="6"/>
      <c r="F100" s="10"/>
      <c r="G100" s="11"/>
      <c r="H100" s="56"/>
      <c r="I100" s="81"/>
    </row>
    <row r="101" spans="2:9" ht="20.100000000000001" customHeight="1" x14ac:dyDescent="0.3">
      <c r="B101" s="3"/>
      <c r="C101" s="6"/>
      <c r="D101" s="6"/>
      <c r="E101" s="6"/>
      <c r="F101" s="10"/>
      <c r="G101" s="11"/>
      <c r="H101" s="56"/>
      <c r="I101" s="81"/>
    </row>
    <row r="102" spans="2:9" ht="20.100000000000001" customHeight="1" x14ac:dyDescent="0.3">
      <c r="B102" s="3"/>
      <c r="C102" s="6"/>
      <c r="D102" s="6"/>
      <c r="E102" s="6"/>
      <c r="F102" s="10"/>
      <c r="G102" s="11"/>
      <c r="H102" s="56"/>
      <c r="I102" s="81"/>
    </row>
    <row r="103" spans="2:9" ht="20.100000000000001" customHeight="1" x14ac:dyDescent="0.3">
      <c r="B103" s="3"/>
      <c r="C103" s="6"/>
      <c r="D103" s="6"/>
      <c r="E103" s="6"/>
      <c r="F103" s="10"/>
      <c r="G103" s="11"/>
      <c r="H103" s="56"/>
      <c r="I103" s="81"/>
    </row>
    <row r="104" spans="2:9" ht="20.100000000000001" customHeight="1" x14ac:dyDescent="0.3">
      <c r="B104" s="3"/>
      <c r="C104" s="6"/>
      <c r="D104" s="6"/>
      <c r="E104" s="6"/>
      <c r="F104" s="10"/>
      <c r="G104" s="11"/>
      <c r="H104" s="56"/>
      <c r="I104" s="81"/>
    </row>
    <row r="105" spans="2:9" ht="20.100000000000001" customHeight="1" x14ac:dyDescent="0.3">
      <c r="B105" s="3"/>
      <c r="C105" s="6"/>
      <c r="D105" s="6"/>
      <c r="E105" s="6"/>
      <c r="F105" s="10"/>
      <c r="G105" s="11"/>
      <c r="H105" s="56"/>
      <c r="I105" s="81"/>
    </row>
    <row r="106" spans="2:9" ht="20.100000000000001" customHeight="1" x14ac:dyDescent="0.3">
      <c r="B106" s="3"/>
      <c r="C106" s="6"/>
      <c r="D106" s="6"/>
      <c r="E106" s="6"/>
      <c r="F106" s="10"/>
      <c r="G106" s="11"/>
      <c r="H106" s="56"/>
      <c r="I106" s="81"/>
    </row>
    <row r="107" spans="2:9" ht="20.100000000000001" customHeight="1" x14ac:dyDescent="0.3">
      <c r="B107" s="3"/>
      <c r="C107" s="6"/>
      <c r="D107" s="6"/>
      <c r="E107" s="6"/>
      <c r="F107" s="10"/>
      <c r="G107" s="11"/>
      <c r="H107" s="56"/>
      <c r="I107" s="81"/>
    </row>
    <row r="108" spans="2:9" ht="20.100000000000001" customHeight="1" x14ac:dyDescent="0.3">
      <c r="B108" s="3"/>
      <c r="C108" s="6"/>
      <c r="D108" s="6"/>
      <c r="E108" s="6"/>
      <c r="F108" s="10"/>
      <c r="G108" s="11"/>
      <c r="H108" s="56"/>
      <c r="I108" s="81"/>
    </row>
    <row r="109" spans="2:9" ht="20.100000000000001" customHeight="1" x14ac:dyDescent="0.3">
      <c r="B109" s="3"/>
      <c r="C109" s="6"/>
      <c r="D109" s="6"/>
      <c r="E109" s="6"/>
      <c r="F109" s="10"/>
      <c r="G109" s="11"/>
      <c r="H109" s="56"/>
      <c r="I109" s="81"/>
    </row>
    <row r="110" spans="2:9" ht="20.100000000000001" customHeight="1" x14ac:dyDescent="0.3">
      <c r="B110" s="3"/>
      <c r="C110" s="6"/>
      <c r="D110" s="6"/>
      <c r="E110" s="6"/>
      <c r="F110" s="10"/>
      <c r="G110" s="11"/>
      <c r="H110" s="56"/>
      <c r="I110" s="81"/>
    </row>
    <row r="111" spans="2:9" ht="20.100000000000001" customHeight="1" x14ac:dyDescent="0.3">
      <c r="B111" s="3"/>
      <c r="C111" s="6"/>
      <c r="D111" s="6"/>
      <c r="E111" s="6"/>
      <c r="F111" s="10"/>
      <c r="G111" s="11"/>
      <c r="H111" s="56"/>
      <c r="I111" s="81"/>
    </row>
    <row r="112" spans="2:9" ht="20.100000000000001" customHeight="1" x14ac:dyDescent="0.3">
      <c r="B112" s="3"/>
      <c r="C112" s="6"/>
      <c r="D112" s="6"/>
      <c r="E112" s="6"/>
      <c r="F112" s="10"/>
      <c r="G112" s="11"/>
      <c r="H112" s="56"/>
      <c r="I112" s="81"/>
    </row>
    <row r="113" spans="2:9" ht="20.100000000000001" customHeight="1" x14ac:dyDescent="0.3">
      <c r="B113" s="3"/>
      <c r="C113" s="6"/>
      <c r="D113" s="6"/>
      <c r="E113" s="6"/>
      <c r="F113" s="10"/>
      <c r="G113" s="11"/>
      <c r="H113" s="56"/>
      <c r="I113" s="81"/>
    </row>
    <row r="114" spans="2:9" ht="20.100000000000001" customHeight="1" x14ac:dyDescent="0.3">
      <c r="B114" s="3"/>
      <c r="C114" s="6"/>
      <c r="D114" s="6"/>
      <c r="E114" s="6"/>
      <c r="F114" s="10"/>
      <c r="G114" s="11"/>
      <c r="H114" s="56"/>
      <c r="I114" s="81"/>
    </row>
    <row r="115" spans="2:9" ht="20.100000000000001" customHeight="1" x14ac:dyDescent="0.3">
      <c r="B115" s="3"/>
      <c r="C115" s="6"/>
      <c r="D115" s="6"/>
      <c r="E115" s="6"/>
      <c r="F115" s="10"/>
      <c r="G115" s="11"/>
      <c r="H115" s="56"/>
      <c r="I115" s="81"/>
    </row>
    <row r="116" spans="2:9" ht="20.100000000000001" customHeight="1" x14ac:dyDescent="0.3">
      <c r="B116" s="3"/>
      <c r="C116" s="6"/>
      <c r="D116" s="6"/>
      <c r="E116" s="6"/>
      <c r="F116" s="10"/>
      <c r="G116" s="11"/>
      <c r="H116" s="56"/>
      <c r="I116" s="81"/>
    </row>
    <row r="117" spans="2:9" ht="20.100000000000001" customHeight="1" x14ac:dyDescent="0.3">
      <c r="B117" s="3"/>
      <c r="C117" s="6"/>
      <c r="D117" s="6"/>
      <c r="E117" s="6"/>
      <c r="F117" s="10"/>
      <c r="G117" s="11"/>
      <c r="H117" s="56"/>
      <c r="I117" s="81"/>
    </row>
    <row r="118" spans="2:9" ht="20.100000000000001" customHeight="1" x14ac:dyDescent="0.3">
      <c r="B118" s="3"/>
      <c r="C118" s="6"/>
      <c r="D118" s="6"/>
      <c r="E118" s="6"/>
      <c r="F118" s="10"/>
      <c r="G118" s="11"/>
      <c r="H118" s="56"/>
      <c r="I118" s="81"/>
    </row>
    <row r="119" spans="2:9" ht="20.100000000000001" customHeight="1" x14ac:dyDescent="0.3">
      <c r="B119" s="3"/>
      <c r="C119" s="6"/>
      <c r="D119" s="6"/>
      <c r="E119" s="6"/>
      <c r="F119" s="10"/>
      <c r="G119" s="11"/>
      <c r="H119" s="56"/>
      <c r="I119" s="81"/>
    </row>
    <row r="120" spans="2:9" ht="20.100000000000001" customHeight="1" x14ac:dyDescent="0.3">
      <c r="B120" s="3"/>
      <c r="C120" s="6"/>
      <c r="D120" s="6"/>
      <c r="E120" s="6"/>
      <c r="F120" s="10"/>
      <c r="G120" s="11"/>
      <c r="H120" s="56"/>
      <c r="I120" s="81"/>
    </row>
    <row r="121" spans="2:9" ht="20.100000000000001" customHeight="1" x14ac:dyDescent="0.3">
      <c r="B121" s="3"/>
      <c r="C121" s="6"/>
      <c r="D121" s="6"/>
      <c r="E121" s="6"/>
      <c r="F121" s="10"/>
      <c r="G121" s="11"/>
      <c r="H121" s="56"/>
      <c r="I121" s="81"/>
    </row>
    <row r="122" spans="2:9" ht="20.100000000000001" customHeight="1" x14ac:dyDescent="0.3">
      <c r="B122" s="3"/>
      <c r="C122" s="6"/>
      <c r="D122" s="6"/>
      <c r="E122" s="6"/>
      <c r="F122" s="10"/>
      <c r="G122" s="11"/>
      <c r="H122" s="56"/>
      <c r="I122" s="81"/>
    </row>
    <row r="123" spans="2:9" ht="20.100000000000001" customHeight="1" x14ac:dyDescent="0.3">
      <c r="B123" s="3"/>
      <c r="C123" s="6"/>
      <c r="D123" s="6"/>
      <c r="E123" s="6"/>
      <c r="F123" s="10"/>
      <c r="G123" s="11"/>
      <c r="H123" s="56"/>
      <c r="I123" s="81"/>
    </row>
    <row r="124" spans="2:9" ht="20.100000000000001" customHeight="1" x14ac:dyDescent="0.3">
      <c r="B124" s="3"/>
      <c r="C124" s="6"/>
      <c r="D124" s="6"/>
      <c r="E124" s="6"/>
      <c r="F124" s="10"/>
      <c r="G124" s="11"/>
      <c r="H124" s="56"/>
      <c r="I124" s="81"/>
    </row>
    <row r="125" spans="2:9" ht="20.100000000000001" customHeight="1" x14ac:dyDescent="0.3">
      <c r="B125" s="3"/>
      <c r="C125" s="6"/>
      <c r="D125" s="6"/>
      <c r="E125" s="6"/>
      <c r="F125" s="10"/>
      <c r="G125" s="11"/>
      <c r="H125" s="56"/>
      <c r="I125" s="81"/>
    </row>
    <row r="126" spans="2:9" ht="20.100000000000001" customHeight="1" x14ac:dyDescent="0.3">
      <c r="B126" s="3"/>
      <c r="C126" s="6"/>
      <c r="D126" s="6"/>
      <c r="E126" s="6"/>
      <c r="F126" s="10"/>
      <c r="G126" s="11"/>
      <c r="H126" s="56"/>
      <c r="I126" s="81"/>
    </row>
    <row r="127" spans="2:9" ht="20.100000000000001" customHeight="1" x14ac:dyDescent="0.3">
      <c r="B127" s="3"/>
      <c r="C127" s="6"/>
      <c r="D127" s="6"/>
      <c r="E127" s="6"/>
      <c r="F127" s="10"/>
      <c r="G127" s="11"/>
      <c r="H127" s="56"/>
      <c r="I127" s="81"/>
    </row>
    <row r="128" spans="2:9" ht="20.100000000000001" customHeight="1" x14ac:dyDescent="0.3">
      <c r="B128" s="3"/>
      <c r="C128" s="6"/>
      <c r="D128" s="6"/>
      <c r="E128" s="6"/>
      <c r="F128" s="10"/>
      <c r="G128" s="11"/>
      <c r="H128" s="56"/>
      <c r="I128" s="81"/>
    </row>
    <row r="129" spans="2:9" ht="20.100000000000001" customHeight="1" x14ac:dyDescent="0.3">
      <c r="B129" s="3"/>
      <c r="C129" s="6"/>
      <c r="D129" s="6"/>
      <c r="E129" s="6"/>
      <c r="F129" s="10"/>
      <c r="G129" s="11"/>
      <c r="H129" s="56"/>
      <c r="I129" s="81"/>
    </row>
    <row r="130" spans="2:9" ht="20.100000000000001" customHeight="1" x14ac:dyDescent="0.3">
      <c r="B130" s="3"/>
      <c r="C130" s="6"/>
      <c r="D130" s="6"/>
      <c r="E130" s="6"/>
      <c r="F130" s="10"/>
      <c r="G130" s="11"/>
      <c r="H130" s="56"/>
      <c r="I130" s="81"/>
    </row>
    <row r="131" spans="2:9" ht="20.100000000000001" customHeight="1" x14ac:dyDescent="0.3">
      <c r="B131" s="3"/>
      <c r="C131" s="6"/>
      <c r="D131" s="6"/>
      <c r="E131" s="6"/>
      <c r="F131" s="10"/>
      <c r="G131" s="11"/>
      <c r="H131" s="56"/>
      <c r="I131" s="81"/>
    </row>
    <row r="132" spans="2:9" ht="20.100000000000001" customHeight="1" x14ac:dyDescent="0.3">
      <c r="B132" s="3"/>
      <c r="C132" s="6"/>
      <c r="D132" s="6"/>
      <c r="E132" s="6"/>
      <c r="F132" s="10"/>
      <c r="G132" s="11"/>
      <c r="H132" s="56"/>
      <c r="I132" s="81"/>
    </row>
    <row r="133" spans="2:9" ht="20.100000000000001" customHeight="1" x14ac:dyDescent="0.3">
      <c r="B133" s="3"/>
      <c r="C133" s="6"/>
      <c r="D133" s="6"/>
      <c r="E133" s="6"/>
      <c r="F133" s="10"/>
      <c r="G133" s="11"/>
      <c r="H133" s="56"/>
      <c r="I133" s="81"/>
    </row>
    <row r="134" spans="2:9" ht="20.100000000000001" customHeight="1" x14ac:dyDescent="0.3">
      <c r="B134" s="3"/>
      <c r="C134" s="6"/>
      <c r="D134" s="6"/>
      <c r="E134" s="6"/>
      <c r="F134" s="10"/>
      <c r="G134" s="11"/>
      <c r="H134" s="56"/>
      <c r="I134" s="81"/>
    </row>
    <row r="135" spans="2:9" ht="20.100000000000001" customHeight="1" x14ac:dyDescent="0.3">
      <c r="B135" s="3"/>
      <c r="C135" s="6"/>
      <c r="D135" s="6"/>
      <c r="E135" s="6"/>
      <c r="F135" s="10"/>
      <c r="G135" s="11"/>
      <c r="H135" s="56"/>
      <c r="I135" s="81"/>
    </row>
    <row r="136" spans="2:9" ht="20.100000000000001" customHeight="1" x14ac:dyDescent="0.3">
      <c r="B136" s="3"/>
      <c r="C136" s="6"/>
      <c r="D136" s="6"/>
      <c r="E136" s="6"/>
      <c r="F136" s="10"/>
      <c r="G136" s="11"/>
      <c r="H136" s="56"/>
      <c r="I136" s="81"/>
    </row>
    <row r="137" spans="2:9" ht="20.100000000000001" customHeight="1" x14ac:dyDescent="0.3">
      <c r="B137" s="3"/>
      <c r="C137" s="6"/>
      <c r="D137" s="6"/>
      <c r="E137" s="6"/>
      <c r="F137" s="10"/>
      <c r="G137" s="11"/>
      <c r="H137" s="56"/>
      <c r="I137" s="81"/>
    </row>
    <row r="138" spans="2:9" ht="20.100000000000001" customHeight="1" x14ac:dyDescent="0.3">
      <c r="B138" s="3"/>
      <c r="C138" s="6"/>
      <c r="D138" s="6"/>
      <c r="E138" s="6"/>
      <c r="F138" s="10"/>
      <c r="G138" s="11"/>
      <c r="H138" s="56"/>
      <c r="I138" s="81"/>
    </row>
    <row r="139" spans="2:9" ht="20.100000000000001" customHeight="1" x14ac:dyDescent="0.3">
      <c r="B139" s="3"/>
      <c r="C139" s="6"/>
      <c r="D139" s="6"/>
      <c r="E139" s="6"/>
      <c r="F139" s="10"/>
      <c r="G139" s="11"/>
      <c r="H139" s="56"/>
      <c r="I139" s="81"/>
    </row>
    <row r="140" spans="2:9" ht="20.100000000000001" customHeight="1" x14ac:dyDescent="0.3">
      <c r="B140" s="3"/>
      <c r="C140" s="6"/>
      <c r="D140" s="6"/>
      <c r="E140" s="6"/>
      <c r="F140" s="10"/>
      <c r="G140" s="11"/>
      <c r="H140" s="56"/>
      <c r="I140" s="81"/>
    </row>
    <row r="141" spans="2:9" ht="20.100000000000001" customHeight="1" x14ac:dyDescent="0.3">
      <c r="B141" s="3"/>
      <c r="C141" s="6"/>
      <c r="D141" s="6"/>
      <c r="E141" s="6"/>
      <c r="F141" s="10"/>
      <c r="G141" s="11"/>
      <c r="H141" s="56"/>
      <c r="I141" s="81"/>
    </row>
    <row r="142" spans="2:9" ht="20.100000000000001" customHeight="1" x14ac:dyDescent="0.3">
      <c r="B142" s="3"/>
      <c r="C142" s="6"/>
      <c r="D142" s="6"/>
      <c r="E142" s="6"/>
      <c r="F142" s="10"/>
      <c r="G142" s="11"/>
      <c r="H142" s="56"/>
      <c r="I142" s="81"/>
    </row>
    <row r="143" spans="2:9" ht="20.100000000000001" customHeight="1" x14ac:dyDescent="0.3">
      <c r="B143" s="3"/>
      <c r="C143" s="6"/>
      <c r="D143" s="6"/>
      <c r="E143" s="6"/>
      <c r="F143" s="10"/>
      <c r="G143" s="11"/>
      <c r="H143" s="56"/>
      <c r="I143" s="81"/>
    </row>
    <row r="144" spans="2:9" ht="20.100000000000001" customHeight="1" x14ac:dyDescent="0.3">
      <c r="B144" s="3"/>
      <c r="C144" s="6"/>
      <c r="D144" s="6"/>
      <c r="E144" s="6"/>
      <c r="F144" s="10"/>
      <c r="G144" s="11"/>
      <c r="H144" s="56"/>
      <c r="I144" s="81"/>
    </row>
    <row r="145" spans="2:13" ht="20.100000000000001" customHeight="1" x14ac:dyDescent="0.3">
      <c r="B145" s="3"/>
      <c r="C145" s="6"/>
      <c r="D145" s="6"/>
      <c r="E145" s="6"/>
      <c r="F145" s="10"/>
      <c r="G145" s="11"/>
      <c r="H145" s="56"/>
      <c r="I145" s="81"/>
    </row>
    <row r="146" spans="2:13" ht="20.100000000000001" customHeight="1" x14ac:dyDescent="0.3">
      <c r="B146" s="3"/>
      <c r="C146" s="6"/>
      <c r="D146" s="6"/>
      <c r="E146" s="6"/>
      <c r="F146" s="10"/>
      <c r="G146" s="11"/>
      <c r="H146" s="56"/>
      <c r="I146" s="81"/>
    </row>
    <row r="147" spans="2:13" ht="20.100000000000001" customHeight="1" x14ac:dyDescent="0.3">
      <c r="B147" s="3"/>
      <c r="C147" s="6"/>
      <c r="D147" s="6"/>
      <c r="E147" s="6"/>
      <c r="F147" s="10"/>
      <c r="G147" s="11"/>
      <c r="H147" s="56"/>
      <c r="I147" s="81"/>
    </row>
    <row r="148" spans="2:13" ht="20.100000000000001" customHeight="1" x14ac:dyDescent="0.3">
      <c r="B148" s="3"/>
      <c r="C148" s="6"/>
      <c r="D148" s="6"/>
      <c r="E148" s="6"/>
      <c r="F148" s="10"/>
      <c r="G148" s="11"/>
      <c r="H148" s="56"/>
      <c r="I148" s="81"/>
    </row>
    <row r="149" spans="2:13" ht="20.100000000000001" customHeight="1" x14ac:dyDescent="0.3">
      <c r="B149" s="3"/>
      <c r="C149" s="6"/>
      <c r="D149" s="6"/>
      <c r="E149" s="6"/>
      <c r="F149" s="10"/>
      <c r="G149" s="11"/>
      <c r="H149" s="56"/>
      <c r="I149" s="81"/>
    </row>
    <row r="150" spans="2:13" ht="20.100000000000001" customHeight="1" x14ac:dyDescent="0.3">
      <c r="B150" s="3"/>
      <c r="C150" s="6"/>
      <c r="D150" s="6"/>
      <c r="E150" s="6"/>
      <c r="F150" s="10"/>
      <c r="G150" s="11"/>
      <c r="H150" s="56"/>
      <c r="I150" s="81"/>
    </row>
    <row r="151" spans="2:13" x14ac:dyDescent="0.3">
      <c r="B151" s="16"/>
      <c r="C151" s="71"/>
      <c r="D151" s="71"/>
      <c r="E151" s="71"/>
      <c r="F151" s="16"/>
      <c r="G151" s="16"/>
      <c r="H151" s="16"/>
      <c r="J151" s="16"/>
      <c r="K151" s="16"/>
      <c r="L151" s="16"/>
      <c r="M151" s="16"/>
    </row>
    <row r="152" spans="2:13" x14ac:dyDescent="0.3">
      <c r="B152" s="16"/>
      <c r="C152" s="71"/>
      <c r="D152" s="71"/>
      <c r="E152" s="71"/>
      <c r="F152" s="16"/>
      <c r="G152" s="16"/>
      <c r="H152" s="16"/>
      <c r="J152" s="16"/>
      <c r="K152" s="16"/>
      <c r="L152" s="16"/>
      <c r="M152" s="16"/>
    </row>
    <row r="153" spans="2:13" x14ac:dyDescent="0.3">
      <c r="B153" s="16"/>
      <c r="C153" s="71"/>
      <c r="D153" s="71"/>
      <c r="E153" s="71"/>
      <c r="F153" s="16"/>
      <c r="G153" s="16"/>
      <c r="H153" s="16"/>
      <c r="J153" s="16"/>
      <c r="K153" s="16"/>
      <c r="L153" s="16"/>
      <c r="M153" s="16"/>
    </row>
    <row r="154" spans="2:13" x14ac:dyDescent="0.3">
      <c r="B154" s="16"/>
      <c r="C154" s="71"/>
      <c r="D154" s="71"/>
      <c r="E154" s="71"/>
      <c r="F154" s="16"/>
      <c r="G154" s="16"/>
      <c r="H154" s="16"/>
      <c r="J154" s="16"/>
      <c r="K154" s="16"/>
      <c r="L154" s="16"/>
      <c r="M154" s="16"/>
    </row>
    <row r="155" spans="2:13" x14ac:dyDescent="0.3">
      <c r="B155" s="16"/>
      <c r="C155" s="71"/>
      <c r="D155" s="71"/>
      <c r="E155" s="71"/>
      <c r="F155" s="16"/>
      <c r="G155" s="16"/>
      <c r="H155" s="16"/>
      <c r="J155" s="16"/>
      <c r="K155" s="16"/>
      <c r="L155" s="16"/>
      <c r="M155" s="16"/>
    </row>
    <row r="156" spans="2:13" x14ac:dyDescent="0.3">
      <c r="B156" s="16"/>
      <c r="C156" s="71"/>
      <c r="D156" s="71"/>
      <c r="E156" s="71"/>
      <c r="F156" s="16"/>
      <c r="G156" s="16"/>
      <c r="H156" s="16"/>
      <c r="J156" s="16"/>
      <c r="K156" s="16"/>
      <c r="L156" s="16"/>
      <c r="M156" s="16"/>
    </row>
    <row r="157" spans="2:13" x14ac:dyDescent="0.3">
      <c r="B157" s="16"/>
      <c r="C157" s="71"/>
      <c r="D157" s="71"/>
      <c r="E157" s="71"/>
      <c r="F157" s="16"/>
      <c r="G157" s="16"/>
      <c r="H157" s="16"/>
      <c r="J157" s="16"/>
      <c r="K157" s="16"/>
      <c r="L157" s="16"/>
      <c r="M157" s="16"/>
    </row>
    <row r="158" spans="2:13" x14ac:dyDescent="0.3">
      <c r="B158" s="16"/>
      <c r="C158" s="71"/>
      <c r="D158" s="71"/>
      <c r="E158" s="71"/>
      <c r="F158" s="16"/>
      <c r="G158" s="16"/>
      <c r="H158" s="16"/>
      <c r="J158" s="16"/>
      <c r="K158" s="16"/>
      <c r="L158" s="16"/>
      <c r="M158" s="16"/>
    </row>
    <row r="159" spans="2:13" x14ac:dyDescent="0.3">
      <c r="B159" s="16"/>
      <c r="C159" s="71"/>
      <c r="D159" s="71"/>
      <c r="E159" s="71"/>
      <c r="F159" s="16"/>
      <c r="G159" s="16"/>
      <c r="H159" s="16"/>
      <c r="J159" s="16"/>
      <c r="K159" s="16"/>
      <c r="L159" s="16"/>
      <c r="M159" s="16"/>
    </row>
    <row r="160" spans="2:13" x14ac:dyDescent="0.3">
      <c r="B160" s="16"/>
      <c r="C160" s="71"/>
      <c r="D160" s="71"/>
      <c r="E160" s="71"/>
      <c r="F160" s="16"/>
      <c r="G160" s="16"/>
      <c r="H160" s="16"/>
      <c r="J160" s="16"/>
      <c r="K160" s="16"/>
      <c r="L160" s="16"/>
      <c r="M160" s="16"/>
    </row>
    <row r="161" spans="2:13" x14ac:dyDescent="0.3">
      <c r="B161" s="16"/>
      <c r="C161" s="71"/>
      <c r="D161" s="71"/>
      <c r="E161" s="71"/>
      <c r="F161" s="16"/>
      <c r="G161" s="16"/>
      <c r="H161" s="16"/>
      <c r="J161" s="16"/>
      <c r="K161" s="16"/>
      <c r="L161" s="16"/>
      <c r="M161" s="16"/>
    </row>
    <row r="162" spans="2:13" x14ac:dyDescent="0.3">
      <c r="B162" s="16"/>
      <c r="C162" s="71"/>
      <c r="D162" s="71"/>
      <c r="E162" s="71"/>
      <c r="F162" s="16"/>
      <c r="G162" s="16"/>
      <c r="H162" s="16"/>
      <c r="J162" s="16"/>
      <c r="K162" s="16"/>
      <c r="L162" s="16"/>
      <c r="M162" s="16"/>
    </row>
    <row r="163" spans="2:13" x14ac:dyDescent="0.3">
      <c r="B163" s="16"/>
      <c r="C163" s="71"/>
      <c r="D163" s="71"/>
      <c r="E163" s="71"/>
      <c r="F163" s="16"/>
      <c r="G163" s="16"/>
      <c r="H163" s="16"/>
      <c r="J163" s="16"/>
      <c r="K163" s="16"/>
      <c r="L163" s="16"/>
      <c r="M163" s="16"/>
    </row>
    <row r="164" spans="2:13" x14ac:dyDescent="0.3">
      <c r="B164" s="16"/>
      <c r="C164" s="71"/>
      <c r="D164" s="71"/>
      <c r="E164" s="71"/>
      <c r="F164" s="16"/>
      <c r="G164" s="16"/>
      <c r="H164" s="16"/>
      <c r="J164" s="16"/>
      <c r="K164" s="16"/>
      <c r="L164" s="16"/>
      <c r="M164" s="16"/>
    </row>
    <row r="165" spans="2:13" x14ac:dyDescent="0.3">
      <c r="B165" s="16"/>
      <c r="C165" s="71"/>
      <c r="D165" s="71"/>
      <c r="E165" s="71"/>
      <c r="F165" s="16"/>
      <c r="G165" s="16"/>
      <c r="H165" s="16"/>
      <c r="J165" s="16"/>
      <c r="K165" s="16"/>
      <c r="L165" s="16"/>
      <c r="M165" s="16"/>
    </row>
    <row r="166" spans="2:13" x14ac:dyDescent="0.3">
      <c r="B166" s="16"/>
      <c r="C166" s="71"/>
      <c r="D166" s="71"/>
      <c r="E166" s="71"/>
      <c r="F166" s="16"/>
      <c r="G166" s="16"/>
      <c r="H166" s="16"/>
      <c r="J166" s="16"/>
      <c r="K166" s="16"/>
      <c r="L166" s="16"/>
      <c r="M166" s="16"/>
    </row>
    <row r="167" spans="2:13" x14ac:dyDescent="0.3">
      <c r="B167" s="16"/>
      <c r="C167" s="71"/>
      <c r="D167" s="71"/>
      <c r="E167" s="71"/>
      <c r="F167" s="16"/>
      <c r="G167" s="16"/>
      <c r="H167" s="16"/>
      <c r="J167" s="16"/>
      <c r="K167" s="16"/>
      <c r="L167" s="16"/>
      <c r="M167" s="16"/>
    </row>
    <row r="168" spans="2:13" x14ac:dyDescent="0.3">
      <c r="B168" s="16"/>
      <c r="C168" s="71"/>
      <c r="D168" s="71"/>
      <c r="E168" s="71"/>
      <c r="F168" s="16"/>
      <c r="G168" s="16"/>
      <c r="H168" s="16"/>
      <c r="J168" s="16"/>
      <c r="K168" s="16"/>
      <c r="L168" s="16"/>
      <c r="M168" s="16"/>
    </row>
    <row r="169" spans="2:13" x14ac:dyDescent="0.3">
      <c r="B169" s="16"/>
      <c r="C169" s="71"/>
      <c r="D169" s="71"/>
      <c r="E169" s="71"/>
      <c r="F169" s="16"/>
      <c r="G169" s="16"/>
      <c r="H169" s="16"/>
      <c r="J169" s="16"/>
      <c r="K169" s="16"/>
      <c r="L169" s="16"/>
      <c r="M169" s="16"/>
    </row>
    <row r="170" spans="2:13" x14ac:dyDescent="0.3">
      <c r="B170" s="16"/>
      <c r="C170" s="71"/>
      <c r="D170" s="71"/>
      <c r="E170" s="71"/>
      <c r="F170" s="16"/>
      <c r="G170" s="16"/>
      <c r="H170" s="16"/>
      <c r="J170" s="16"/>
      <c r="K170" s="16"/>
      <c r="L170" s="16"/>
      <c r="M170" s="16"/>
    </row>
    <row r="171" spans="2:13" x14ac:dyDescent="0.3">
      <c r="B171" s="16"/>
      <c r="C171" s="71"/>
      <c r="D171" s="71"/>
      <c r="E171" s="71"/>
      <c r="F171" s="16"/>
      <c r="G171" s="16"/>
      <c r="H171" s="16"/>
      <c r="J171" s="16"/>
      <c r="K171" s="16"/>
      <c r="L171" s="16"/>
      <c r="M171" s="16"/>
    </row>
    <row r="172" spans="2:13" x14ac:dyDescent="0.3">
      <c r="B172" s="16"/>
      <c r="C172" s="71"/>
      <c r="D172" s="71"/>
      <c r="E172" s="71"/>
      <c r="F172" s="16"/>
      <c r="G172" s="16"/>
      <c r="H172" s="16"/>
      <c r="J172" s="16"/>
      <c r="K172" s="16"/>
      <c r="L172" s="16"/>
      <c r="M172" s="16"/>
    </row>
    <row r="173" spans="2:13" x14ac:dyDescent="0.3">
      <c r="B173" s="16"/>
      <c r="C173" s="71"/>
      <c r="D173" s="71"/>
      <c r="E173" s="71"/>
      <c r="F173" s="16"/>
      <c r="G173" s="16"/>
      <c r="H173" s="16"/>
      <c r="J173" s="16"/>
      <c r="K173" s="16"/>
      <c r="L173" s="16"/>
      <c r="M173" s="16"/>
    </row>
    <row r="174" spans="2:13" x14ac:dyDescent="0.3">
      <c r="B174" s="16"/>
      <c r="C174" s="71"/>
      <c r="D174" s="71"/>
      <c r="E174" s="71"/>
      <c r="F174" s="16"/>
      <c r="G174" s="16"/>
      <c r="H174" s="16"/>
      <c r="J174" s="16"/>
      <c r="K174" s="16"/>
      <c r="L174" s="16"/>
      <c r="M174" s="16"/>
    </row>
    <row r="175" spans="2:13" x14ac:dyDescent="0.3">
      <c r="B175" s="16"/>
      <c r="C175" s="71"/>
      <c r="D175" s="71"/>
      <c r="E175" s="71"/>
      <c r="F175" s="16"/>
      <c r="G175" s="16"/>
      <c r="H175" s="16"/>
      <c r="J175" s="16"/>
      <c r="K175" s="16"/>
      <c r="L175" s="16"/>
      <c r="M175" s="16"/>
    </row>
    <row r="176" spans="2:13" x14ac:dyDescent="0.3">
      <c r="B176" s="16"/>
      <c r="C176" s="71"/>
      <c r="D176" s="71"/>
      <c r="E176" s="71"/>
      <c r="F176" s="16"/>
      <c r="G176" s="16"/>
      <c r="H176" s="16"/>
      <c r="J176" s="16"/>
      <c r="K176" s="16"/>
      <c r="L176" s="16"/>
      <c r="M176" s="16"/>
    </row>
    <row r="177" spans="2:13" x14ac:dyDescent="0.3">
      <c r="B177" s="16"/>
      <c r="C177" s="71"/>
      <c r="D177" s="71"/>
      <c r="E177" s="71"/>
      <c r="F177" s="16"/>
      <c r="G177" s="16"/>
      <c r="H177" s="16"/>
      <c r="J177" s="16"/>
      <c r="K177" s="16"/>
      <c r="L177" s="16"/>
      <c r="M177" s="16"/>
    </row>
    <row r="178" spans="2:13" x14ac:dyDescent="0.3">
      <c r="B178" s="16"/>
      <c r="C178" s="71"/>
      <c r="D178" s="71"/>
      <c r="E178" s="71"/>
      <c r="F178" s="16"/>
      <c r="G178" s="16"/>
      <c r="H178" s="16"/>
      <c r="J178" s="16"/>
      <c r="K178" s="16"/>
      <c r="L178" s="16"/>
      <c r="M178" s="16"/>
    </row>
    <row r="179" spans="2:13" x14ac:dyDescent="0.3">
      <c r="B179" s="16"/>
      <c r="C179" s="71"/>
      <c r="D179" s="71"/>
      <c r="E179" s="71"/>
      <c r="F179" s="16"/>
      <c r="G179" s="16"/>
      <c r="H179" s="16"/>
      <c r="J179" s="16"/>
      <c r="K179" s="16"/>
      <c r="L179" s="16"/>
      <c r="M179" s="16"/>
    </row>
    <row r="180" spans="2:13" x14ac:dyDescent="0.3">
      <c r="B180" s="16"/>
      <c r="C180" s="71"/>
      <c r="D180" s="71"/>
      <c r="E180" s="71"/>
      <c r="F180" s="16"/>
      <c r="G180" s="16"/>
      <c r="H180" s="16"/>
      <c r="J180" s="16"/>
      <c r="K180" s="16"/>
      <c r="L180" s="16"/>
      <c r="M180" s="16"/>
    </row>
    <row r="181" spans="2:13" x14ac:dyDescent="0.3">
      <c r="B181" s="16"/>
      <c r="C181" s="71"/>
      <c r="D181" s="71"/>
      <c r="E181" s="71"/>
      <c r="F181" s="16"/>
      <c r="G181" s="16"/>
      <c r="H181" s="16"/>
      <c r="J181" s="16"/>
      <c r="K181" s="16"/>
      <c r="L181" s="16"/>
      <c r="M181" s="16"/>
    </row>
    <row r="182" spans="2:13" x14ac:dyDescent="0.3">
      <c r="B182" s="16"/>
      <c r="C182" s="71"/>
      <c r="D182" s="71"/>
      <c r="E182" s="71"/>
      <c r="F182" s="16"/>
      <c r="G182" s="16"/>
      <c r="H182" s="16"/>
      <c r="J182" s="16"/>
      <c r="K182" s="16"/>
      <c r="L182" s="16"/>
      <c r="M182" s="16"/>
    </row>
    <row r="183" spans="2:13" x14ac:dyDescent="0.3">
      <c r="B183" s="16"/>
      <c r="C183" s="71"/>
      <c r="D183" s="71"/>
      <c r="E183" s="71"/>
      <c r="F183" s="16"/>
      <c r="G183" s="16"/>
      <c r="H183" s="16"/>
      <c r="J183" s="16"/>
      <c r="K183" s="16"/>
      <c r="L183" s="16"/>
      <c r="M183" s="16"/>
    </row>
    <row r="184" spans="2:13" x14ac:dyDescent="0.3">
      <c r="B184" s="16"/>
      <c r="C184" s="71"/>
      <c r="D184" s="71"/>
      <c r="E184" s="71"/>
      <c r="F184" s="16"/>
      <c r="G184" s="16"/>
      <c r="H184" s="16"/>
      <c r="J184" s="16"/>
      <c r="K184" s="16"/>
      <c r="L184" s="16"/>
      <c r="M184" s="16"/>
    </row>
  </sheetData>
  <sheetProtection algorithmName="SHA-512" hashValue="+/rh330g+uf8fqFod8EjprIxbNPKLvZqF0KUd2WtIykN7QD/+VZ2PMvlmbA/g4DjI7rGtp9pyGog+WvE4T2NEQ==" saltValue="K2UEXsMBDnd1NrA48zkBUw==" spinCount="100000" sheet="1" objects="1" scenarios="1" selectLockedCells="1"/>
  <mergeCells count="1">
    <mergeCell ref="B5:C5"/>
  </mergeCells>
  <dataValidations count="3">
    <dataValidation type="list" allowBlank="1" showInputMessage="1" showErrorMessage="1" sqref="D6:D150" xr:uid="{8525CE9A-2BAB-4B57-A30C-F660D5D235C6}">
      <formula1>$J$6:$J$27</formula1>
    </dataValidation>
    <dataValidation type="decimal" showInputMessage="1" showErrorMessage="1" sqref="F1:G1048576" xr:uid="{DECF4B24-BB58-4667-A98F-037DD785D871}">
      <formula1>0</formula1>
      <formula2>9.99999999999999E+21</formula2>
    </dataValidation>
    <dataValidation type="decimal" allowBlank="1" showInputMessage="1" showErrorMessage="1" sqref="H1:I1048576" xr:uid="{E383A19B-51BC-4041-BBA1-AC7F56CB747B}">
      <formula1>0</formula1>
      <formula2>999999999999999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1BCF7-39A6-4A5C-993F-F3997643B5D7}">
  <sheetPr>
    <tabColor rgb="FF00DBD6"/>
  </sheetPr>
  <dimension ref="A1:J99"/>
  <sheetViews>
    <sheetView zoomScaleNormal="100" workbookViewId="0">
      <pane ySplit="4" topLeftCell="A5" activePane="bottomLeft" state="frozen"/>
      <selection pane="bottomLeft" activeCell="C6" sqref="C6"/>
    </sheetView>
  </sheetViews>
  <sheetFormatPr defaultColWidth="9.109375" defaultRowHeight="14.4" x14ac:dyDescent="0.3"/>
  <cols>
    <col min="1" max="1" width="3.33203125" style="1" customWidth="1"/>
    <col min="2" max="2" width="5.6640625" style="1" customWidth="1"/>
    <col min="3" max="3" width="53.33203125" style="2" customWidth="1"/>
    <col min="4" max="4" width="31.6640625" style="2" customWidth="1"/>
    <col min="5" max="5" width="30" style="1" customWidth="1"/>
    <col min="6" max="6" width="27" style="1" customWidth="1"/>
    <col min="7" max="13" width="15.6640625" style="1" customWidth="1"/>
    <col min="14" max="16384" width="9.109375" style="1"/>
  </cols>
  <sheetData>
    <row r="1" spans="1:10" s="27" customFormat="1" ht="24.6" x14ac:dyDescent="0.55000000000000004">
      <c r="A1" s="26" t="s">
        <v>501</v>
      </c>
      <c r="C1" s="28"/>
      <c r="D1" s="28"/>
      <c r="G1" s="85"/>
    </row>
    <row r="2" spans="1:10" s="31" customFormat="1" ht="25.95" customHeight="1" x14ac:dyDescent="0.35">
      <c r="A2" s="30" t="s">
        <v>500</v>
      </c>
      <c r="C2" s="32"/>
      <c r="D2" s="32"/>
      <c r="G2" s="86"/>
    </row>
    <row r="4" spans="1:10" ht="67.5" customHeight="1" x14ac:dyDescent="0.3">
      <c r="B4" s="39" t="s">
        <v>0</v>
      </c>
      <c r="C4" s="39" t="s">
        <v>492</v>
      </c>
      <c r="D4" s="39" t="s">
        <v>493</v>
      </c>
      <c r="E4" s="39" t="s">
        <v>494</v>
      </c>
      <c r="F4" s="88" t="s">
        <v>495</v>
      </c>
    </row>
    <row r="5" spans="1:10" ht="19.95" customHeight="1" x14ac:dyDescent="0.3">
      <c r="B5" s="3"/>
      <c r="C5" s="6"/>
      <c r="D5" s="125"/>
      <c r="E5" s="91"/>
      <c r="F5" s="91"/>
      <c r="G5" s="16" t="s">
        <v>422</v>
      </c>
    </row>
    <row r="6" spans="1:10" ht="19.95" customHeight="1" x14ac:dyDescent="0.3">
      <c r="B6" s="3"/>
      <c r="C6" s="6"/>
      <c r="D6" s="125"/>
      <c r="E6" s="91"/>
      <c r="F6" s="91"/>
      <c r="G6" s="16" t="s">
        <v>423</v>
      </c>
      <c r="J6" s="16"/>
    </row>
    <row r="7" spans="1:10" ht="19.95" customHeight="1" x14ac:dyDescent="0.3">
      <c r="B7" s="3"/>
      <c r="C7" s="6"/>
      <c r="D7" s="125"/>
      <c r="E7" s="91"/>
      <c r="F7" s="91"/>
      <c r="G7" s="16" t="s">
        <v>424</v>
      </c>
      <c r="J7" s="16"/>
    </row>
    <row r="8" spans="1:10" ht="19.95" customHeight="1" x14ac:dyDescent="0.3">
      <c r="B8" s="3"/>
      <c r="C8" s="6"/>
      <c r="D8" s="125"/>
      <c r="E8" s="91"/>
      <c r="F8" s="91"/>
      <c r="G8" s="16" t="s">
        <v>425</v>
      </c>
      <c r="J8" s="16" t="s">
        <v>496</v>
      </c>
    </row>
    <row r="9" spans="1:10" ht="19.95" customHeight="1" x14ac:dyDescent="0.3">
      <c r="B9" s="3"/>
      <c r="C9" s="6"/>
      <c r="D9" s="125"/>
      <c r="E9" s="91"/>
      <c r="F9" s="91"/>
      <c r="G9" s="16" t="s">
        <v>428</v>
      </c>
      <c r="J9" s="16" t="s">
        <v>497</v>
      </c>
    </row>
    <row r="10" spans="1:10" ht="19.95" customHeight="1" x14ac:dyDescent="0.3">
      <c r="B10" s="3"/>
      <c r="C10" s="6"/>
      <c r="D10" s="125"/>
      <c r="E10" s="91"/>
      <c r="F10" s="91"/>
      <c r="G10" s="16" t="s">
        <v>429</v>
      </c>
      <c r="J10" s="16" t="s">
        <v>498</v>
      </c>
    </row>
    <row r="11" spans="1:10" ht="19.95" customHeight="1" x14ac:dyDescent="0.3">
      <c r="B11" s="3"/>
      <c r="C11" s="6"/>
      <c r="D11" s="125"/>
      <c r="E11" s="91"/>
      <c r="F11" s="91"/>
      <c r="G11" s="16" t="s">
        <v>430</v>
      </c>
      <c r="J11" s="16" t="s">
        <v>499</v>
      </c>
    </row>
    <row r="12" spans="1:10" ht="19.95" customHeight="1" x14ac:dyDescent="0.3">
      <c r="B12" s="3"/>
      <c r="C12" s="6"/>
      <c r="D12" s="125"/>
      <c r="E12" s="91"/>
      <c r="F12" s="91"/>
      <c r="G12" s="16" t="s">
        <v>431</v>
      </c>
      <c r="J12" s="16"/>
    </row>
    <row r="13" spans="1:10" ht="19.95" customHeight="1" x14ac:dyDescent="0.3">
      <c r="B13" s="3"/>
      <c r="C13" s="6"/>
      <c r="D13" s="125"/>
      <c r="E13" s="91"/>
      <c r="F13" s="91"/>
      <c r="G13" s="16" t="s">
        <v>432</v>
      </c>
      <c r="J13" s="16"/>
    </row>
    <row r="14" spans="1:10" ht="19.95" customHeight="1" x14ac:dyDescent="0.3">
      <c r="B14" s="3"/>
      <c r="C14" s="6"/>
      <c r="D14" s="125"/>
      <c r="E14" s="91"/>
      <c r="F14" s="91"/>
      <c r="G14" s="16" t="s">
        <v>426</v>
      </c>
    </row>
    <row r="15" spans="1:10" ht="19.95" customHeight="1" x14ac:dyDescent="0.3">
      <c r="B15" s="3"/>
      <c r="C15" s="6"/>
      <c r="D15" s="125"/>
      <c r="E15" s="91"/>
      <c r="F15" s="91"/>
      <c r="G15" s="16" t="s">
        <v>427</v>
      </c>
    </row>
    <row r="16" spans="1:10" ht="19.95" customHeight="1" x14ac:dyDescent="0.3">
      <c r="B16" s="3"/>
      <c r="C16" s="6"/>
      <c r="D16" s="125"/>
      <c r="E16" s="91"/>
      <c r="F16" s="91"/>
    </row>
    <row r="17" spans="2:6" ht="19.95" customHeight="1" x14ac:dyDescent="0.3">
      <c r="B17" s="3"/>
      <c r="C17" s="6"/>
      <c r="D17" s="125"/>
      <c r="E17" s="91"/>
      <c r="F17" s="91"/>
    </row>
    <row r="18" spans="2:6" ht="19.95" customHeight="1" x14ac:dyDescent="0.3">
      <c r="B18" s="3"/>
      <c r="C18" s="6"/>
      <c r="D18" s="125"/>
      <c r="E18" s="91"/>
      <c r="F18" s="91"/>
    </row>
    <row r="19" spans="2:6" ht="19.95" customHeight="1" x14ac:dyDescent="0.3">
      <c r="B19" s="3"/>
      <c r="C19" s="6"/>
      <c r="D19" s="125"/>
      <c r="E19" s="91"/>
      <c r="F19" s="91"/>
    </row>
    <row r="20" spans="2:6" ht="19.95" customHeight="1" x14ac:dyDescent="0.3">
      <c r="B20" s="3"/>
      <c r="C20" s="6"/>
      <c r="D20" s="125"/>
      <c r="E20" s="91"/>
      <c r="F20" s="91"/>
    </row>
    <row r="21" spans="2:6" ht="19.95" customHeight="1" x14ac:dyDescent="0.3">
      <c r="B21" s="3"/>
      <c r="C21" s="6"/>
      <c r="D21" s="125"/>
      <c r="E21" s="91"/>
      <c r="F21" s="91"/>
    </row>
    <row r="22" spans="2:6" ht="19.95" customHeight="1" x14ac:dyDescent="0.3">
      <c r="B22" s="3"/>
      <c r="C22" s="6"/>
      <c r="D22" s="125"/>
      <c r="E22" s="91"/>
      <c r="F22" s="91"/>
    </row>
    <row r="23" spans="2:6" ht="19.95" customHeight="1" x14ac:dyDescent="0.3">
      <c r="B23" s="3"/>
      <c r="C23" s="6"/>
      <c r="D23" s="125"/>
      <c r="E23" s="91"/>
      <c r="F23" s="91"/>
    </row>
    <row r="24" spans="2:6" ht="19.95" customHeight="1" x14ac:dyDescent="0.3">
      <c r="B24" s="3"/>
      <c r="C24" s="6"/>
      <c r="D24" s="125"/>
      <c r="E24" s="91"/>
      <c r="F24" s="91"/>
    </row>
    <row r="25" spans="2:6" ht="19.95" customHeight="1" x14ac:dyDescent="0.3">
      <c r="B25" s="3"/>
      <c r="C25" s="6"/>
      <c r="D25" s="125"/>
      <c r="E25" s="91"/>
      <c r="F25" s="91"/>
    </row>
    <row r="26" spans="2:6" ht="19.95" customHeight="1" x14ac:dyDescent="0.3">
      <c r="B26" s="3"/>
      <c r="C26" s="6"/>
      <c r="D26" s="125"/>
      <c r="E26" s="91"/>
      <c r="F26" s="91"/>
    </row>
    <row r="27" spans="2:6" ht="19.95" customHeight="1" x14ac:dyDescent="0.3">
      <c r="B27" s="3"/>
      <c r="C27" s="6"/>
      <c r="D27" s="125"/>
      <c r="E27" s="91"/>
      <c r="F27" s="91"/>
    </row>
    <row r="28" spans="2:6" ht="19.95" customHeight="1" x14ac:dyDescent="0.3">
      <c r="B28" s="3"/>
      <c r="C28" s="6"/>
      <c r="D28" s="125"/>
      <c r="E28" s="91"/>
      <c r="F28" s="91"/>
    </row>
    <row r="29" spans="2:6" ht="19.95" customHeight="1" x14ac:dyDescent="0.3">
      <c r="B29" s="3"/>
      <c r="C29" s="6"/>
      <c r="D29" s="125"/>
      <c r="E29" s="91"/>
      <c r="F29" s="79"/>
    </row>
    <row r="30" spans="2:6" ht="19.95" customHeight="1" x14ac:dyDescent="0.3">
      <c r="B30" s="3"/>
      <c r="C30" s="6"/>
      <c r="D30" s="125"/>
      <c r="E30" s="91"/>
      <c r="F30" s="79"/>
    </row>
    <row r="31" spans="2:6" ht="19.95" customHeight="1" x14ac:dyDescent="0.3">
      <c r="B31" s="3"/>
      <c r="C31" s="6"/>
      <c r="D31" s="125"/>
      <c r="E31" s="91"/>
      <c r="F31" s="79"/>
    </row>
    <row r="32" spans="2:6" ht="19.95" customHeight="1" x14ac:dyDescent="0.3">
      <c r="B32" s="3"/>
      <c r="C32" s="6"/>
      <c r="D32" s="125"/>
      <c r="E32" s="91"/>
      <c r="F32" s="79"/>
    </row>
    <row r="33" spans="2:6" ht="19.95" customHeight="1" x14ac:dyDescent="0.3">
      <c r="B33" s="3"/>
      <c r="C33" s="6"/>
      <c r="D33" s="125"/>
      <c r="E33" s="91"/>
      <c r="F33" s="79"/>
    </row>
    <row r="34" spans="2:6" ht="19.95" customHeight="1" x14ac:dyDescent="0.3">
      <c r="B34" s="3"/>
      <c r="C34" s="6"/>
      <c r="D34" s="125"/>
      <c r="E34" s="91"/>
      <c r="F34" s="79"/>
    </row>
    <row r="35" spans="2:6" ht="19.95" customHeight="1" x14ac:dyDescent="0.3">
      <c r="B35" s="3"/>
      <c r="C35" s="6"/>
      <c r="D35" s="125"/>
      <c r="E35" s="91"/>
      <c r="F35" s="79"/>
    </row>
    <row r="36" spans="2:6" ht="19.95" customHeight="1" x14ac:dyDescent="0.3">
      <c r="B36" s="3"/>
      <c r="C36" s="6"/>
      <c r="D36" s="125"/>
      <c r="E36" s="91"/>
      <c r="F36" s="79"/>
    </row>
    <row r="37" spans="2:6" ht="19.95" customHeight="1" x14ac:dyDescent="0.3">
      <c r="B37" s="3"/>
      <c r="C37" s="6"/>
      <c r="D37" s="125"/>
      <c r="E37" s="91"/>
      <c r="F37" s="79"/>
    </row>
    <row r="38" spans="2:6" ht="19.95" customHeight="1" x14ac:dyDescent="0.3">
      <c r="B38" s="3"/>
      <c r="C38" s="6"/>
      <c r="D38" s="125"/>
      <c r="E38" s="91"/>
      <c r="F38" s="79"/>
    </row>
    <row r="39" spans="2:6" ht="19.95" customHeight="1" x14ac:dyDescent="0.3">
      <c r="B39" s="3"/>
      <c r="C39" s="6"/>
      <c r="D39" s="125"/>
      <c r="E39" s="91"/>
      <c r="F39" s="79"/>
    </row>
    <row r="40" spans="2:6" ht="19.95" customHeight="1" x14ac:dyDescent="0.3">
      <c r="B40" s="3"/>
      <c r="C40" s="6"/>
      <c r="D40" s="125"/>
      <c r="E40" s="91"/>
      <c r="F40" s="79"/>
    </row>
    <row r="41" spans="2:6" ht="19.95" customHeight="1" x14ac:dyDescent="0.3">
      <c r="B41" s="3"/>
      <c r="C41" s="6"/>
      <c r="D41" s="125"/>
      <c r="E41" s="91"/>
      <c r="F41" s="79"/>
    </row>
    <row r="42" spans="2:6" ht="19.95" customHeight="1" x14ac:dyDescent="0.3">
      <c r="B42" s="3"/>
      <c r="C42" s="6"/>
      <c r="D42" s="125"/>
      <c r="E42" s="91"/>
      <c r="F42" s="79"/>
    </row>
    <row r="43" spans="2:6" ht="19.95" customHeight="1" x14ac:dyDescent="0.3">
      <c r="B43" s="3"/>
      <c r="C43" s="6"/>
      <c r="D43" s="125"/>
      <c r="E43" s="91"/>
      <c r="F43" s="79"/>
    </row>
    <row r="44" spans="2:6" ht="19.95" customHeight="1" x14ac:dyDescent="0.3">
      <c r="B44" s="3"/>
      <c r="C44" s="6"/>
      <c r="D44" s="125"/>
      <c r="E44" s="91"/>
      <c r="F44" s="79"/>
    </row>
    <row r="45" spans="2:6" ht="19.95" customHeight="1" x14ac:dyDescent="0.3">
      <c r="B45" s="3"/>
      <c r="C45" s="6"/>
      <c r="D45" s="125"/>
      <c r="E45" s="91"/>
      <c r="F45" s="79"/>
    </row>
    <row r="46" spans="2:6" ht="19.95" customHeight="1" x14ac:dyDescent="0.3">
      <c r="B46" s="3"/>
      <c r="C46" s="6"/>
      <c r="D46" s="125"/>
      <c r="E46" s="91"/>
      <c r="F46" s="79"/>
    </row>
    <row r="47" spans="2:6" ht="19.95" customHeight="1" x14ac:dyDescent="0.3">
      <c r="B47" s="3"/>
      <c r="C47" s="6"/>
      <c r="D47" s="125"/>
      <c r="E47" s="91"/>
      <c r="F47" s="79"/>
    </row>
    <row r="48" spans="2:6" ht="19.95" customHeight="1" x14ac:dyDescent="0.3">
      <c r="B48" s="3"/>
      <c r="C48" s="6"/>
      <c r="D48" s="125"/>
      <c r="E48" s="91"/>
      <c r="F48" s="79"/>
    </row>
    <row r="49" spans="2:6" ht="19.95" customHeight="1" x14ac:dyDescent="0.3">
      <c r="B49" s="3"/>
      <c r="C49" s="6"/>
      <c r="D49" s="125"/>
      <c r="E49" s="91"/>
      <c r="F49" s="79"/>
    </row>
    <row r="50" spans="2:6" ht="19.95" customHeight="1" x14ac:dyDescent="0.3">
      <c r="B50" s="3"/>
      <c r="C50" s="6"/>
      <c r="D50" s="125"/>
      <c r="E50" s="91"/>
      <c r="F50" s="79"/>
    </row>
    <row r="51" spans="2:6" ht="19.95" customHeight="1" x14ac:dyDescent="0.3">
      <c r="B51" s="3"/>
      <c r="C51" s="6"/>
      <c r="D51" s="125"/>
      <c r="E51" s="91"/>
      <c r="F51" s="79"/>
    </row>
    <row r="52" spans="2:6" ht="19.95" customHeight="1" x14ac:dyDescent="0.3">
      <c r="B52" s="3"/>
      <c r="C52" s="6"/>
      <c r="D52" s="125"/>
      <c r="E52" s="91"/>
      <c r="F52" s="79"/>
    </row>
    <row r="53" spans="2:6" ht="19.95" customHeight="1" x14ac:dyDescent="0.3">
      <c r="B53" s="3"/>
      <c r="C53" s="6"/>
      <c r="D53" s="125"/>
      <c r="E53" s="91"/>
      <c r="F53" s="79"/>
    </row>
    <row r="54" spans="2:6" ht="19.95" customHeight="1" x14ac:dyDescent="0.3">
      <c r="B54" s="3"/>
      <c r="C54" s="6"/>
      <c r="D54" s="125"/>
      <c r="E54" s="91"/>
      <c r="F54" s="79"/>
    </row>
    <row r="55" spans="2:6" ht="19.95" customHeight="1" x14ac:dyDescent="0.3">
      <c r="B55" s="3"/>
      <c r="C55" s="6"/>
      <c r="D55" s="125"/>
      <c r="E55" s="91"/>
      <c r="F55" s="79"/>
    </row>
    <row r="56" spans="2:6" ht="19.95" customHeight="1" x14ac:dyDescent="0.3">
      <c r="B56" s="3"/>
      <c r="C56" s="6"/>
      <c r="D56" s="125"/>
      <c r="E56" s="91"/>
      <c r="F56" s="79"/>
    </row>
    <row r="57" spans="2:6" ht="19.95" customHeight="1" x14ac:dyDescent="0.3">
      <c r="B57" s="3"/>
      <c r="C57" s="6"/>
      <c r="D57" s="125"/>
      <c r="E57" s="91"/>
      <c r="F57" s="79"/>
    </row>
    <row r="58" spans="2:6" ht="19.95" customHeight="1" x14ac:dyDescent="0.3">
      <c r="B58" s="3"/>
      <c r="C58" s="6"/>
      <c r="D58" s="125"/>
      <c r="E58" s="91"/>
      <c r="F58" s="79"/>
    </row>
    <row r="59" spans="2:6" ht="19.95" customHeight="1" x14ac:dyDescent="0.3">
      <c r="B59" s="3"/>
      <c r="C59" s="6"/>
      <c r="D59" s="125"/>
      <c r="E59" s="91"/>
      <c r="F59" s="79"/>
    </row>
    <row r="60" spans="2:6" ht="19.95" customHeight="1" x14ac:dyDescent="0.3">
      <c r="B60" s="3"/>
      <c r="C60" s="6"/>
      <c r="D60" s="125"/>
      <c r="E60" s="91"/>
      <c r="F60" s="79"/>
    </row>
    <row r="61" spans="2:6" ht="19.95" customHeight="1" x14ac:dyDescent="0.3">
      <c r="B61" s="3"/>
      <c r="C61" s="6"/>
      <c r="D61" s="125"/>
      <c r="E61" s="91"/>
      <c r="F61" s="79"/>
    </row>
    <row r="62" spans="2:6" ht="19.95" customHeight="1" x14ac:dyDescent="0.3">
      <c r="B62" s="3"/>
      <c r="C62" s="6"/>
      <c r="D62" s="125"/>
      <c r="E62" s="91"/>
      <c r="F62" s="79"/>
    </row>
    <row r="63" spans="2:6" ht="19.95" customHeight="1" x14ac:dyDescent="0.3">
      <c r="B63" s="3"/>
      <c r="C63" s="6"/>
      <c r="D63" s="125"/>
      <c r="E63" s="91"/>
      <c r="F63" s="79"/>
    </row>
    <row r="64" spans="2:6" ht="19.95" customHeight="1" x14ac:dyDescent="0.3">
      <c r="B64" s="3"/>
      <c r="C64" s="6"/>
      <c r="D64" s="125"/>
      <c r="E64" s="91"/>
      <c r="F64" s="79"/>
    </row>
    <row r="65" spans="2:6" ht="19.95" customHeight="1" x14ac:dyDescent="0.3">
      <c r="B65" s="3"/>
      <c r="C65" s="6"/>
      <c r="D65" s="125"/>
      <c r="E65" s="91"/>
      <c r="F65" s="79"/>
    </row>
    <row r="66" spans="2:6" ht="19.95" customHeight="1" x14ac:dyDescent="0.3">
      <c r="B66" s="3"/>
      <c r="C66" s="6"/>
      <c r="D66" s="125"/>
      <c r="E66" s="91"/>
      <c r="F66" s="79"/>
    </row>
    <row r="67" spans="2:6" ht="19.95" customHeight="1" x14ac:dyDescent="0.3">
      <c r="B67" s="3"/>
      <c r="C67" s="6"/>
      <c r="D67" s="125"/>
      <c r="E67" s="91"/>
      <c r="F67" s="79"/>
    </row>
    <row r="68" spans="2:6" ht="19.95" customHeight="1" x14ac:dyDescent="0.3">
      <c r="B68" s="3"/>
      <c r="C68" s="6"/>
      <c r="D68" s="125"/>
      <c r="E68" s="91"/>
      <c r="F68" s="79"/>
    </row>
    <row r="69" spans="2:6" ht="19.95" customHeight="1" x14ac:dyDescent="0.3">
      <c r="B69" s="3"/>
      <c r="C69" s="6"/>
      <c r="D69" s="125"/>
      <c r="E69" s="91"/>
      <c r="F69" s="79"/>
    </row>
    <row r="70" spans="2:6" ht="19.95" customHeight="1" x14ac:dyDescent="0.3">
      <c r="B70" s="3"/>
      <c r="C70" s="6"/>
      <c r="D70" s="125"/>
      <c r="E70" s="91"/>
      <c r="F70" s="79"/>
    </row>
    <row r="71" spans="2:6" ht="19.95" customHeight="1" x14ac:dyDescent="0.3">
      <c r="B71" s="3"/>
      <c r="C71" s="6"/>
      <c r="D71" s="125"/>
      <c r="E71" s="91"/>
      <c r="F71" s="79"/>
    </row>
    <row r="72" spans="2:6" ht="19.95" customHeight="1" x14ac:dyDescent="0.3">
      <c r="B72" s="3"/>
      <c r="C72" s="6"/>
      <c r="D72" s="125"/>
      <c r="E72" s="91"/>
      <c r="F72" s="79"/>
    </row>
    <row r="73" spans="2:6" ht="19.95" customHeight="1" x14ac:dyDescent="0.3">
      <c r="B73" s="3"/>
      <c r="C73" s="6"/>
      <c r="D73" s="125"/>
      <c r="E73" s="91"/>
      <c r="F73" s="79"/>
    </row>
    <row r="74" spans="2:6" ht="19.95" customHeight="1" x14ac:dyDescent="0.3">
      <c r="B74" s="3"/>
      <c r="C74" s="6"/>
      <c r="D74" s="125"/>
      <c r="E74" s="91"/>
      <c r="F74" s="79"/>
    </row>
    <row r="75" spans="2:6" ht="19.95" customHeight="1" x14ac:dyDescent="0.3">
      <c r="B75" s="3"/>
      <c r="C75" s="6"/>
      <c r="D75" s="125"/>
      <c r="E75" s="91"/>
      <c r="F75" s="79"/>
    </row>
    <row r="76" spans="2:6" ht="19.95" customHeight="1" x14ac:dyDescent="0.3">
      <c r="B76" s="3"/>
      <c r="C76" s="6"/>
      <c r="D76" s="125"/>
      <c r="E76" s="91"/>
      <c r="F76" s="79"/>
    </row>
    <row r="77" spans="2:6" ht="19.95" customHeight="1" x14ac:dyDescent="0.3">
      <c r="B77" s="3"/>
      <c r="C77" s="6"/>
      <c r="D77" s="125"/>
      <c r="E77" s="91"/>
      <c r="F77" s="79"/>
    </row>
    <row r="78" spans="2:6" ht="19.95" customHeight="1" x14ac:dyDescent="0.3">
      <c r="B78" s="3"/>
      <c r="C78" s="6"/>
      <c r="D78" s="125"/>
      <c r="E78" s="91"/>
      <c r="F78" s="79"/>
    </row>
    <row r="79" spans="2:6" ht="19.95" customHeight="1" x14ac:dyDescent="0.3">
      <c r="B79" s="3"/>
      <c r="C79" s="6"/>
      <c r="D79" s="125"/>
      <c r="E79" s="91"/>
      <c r="F79" s="79"/>
    </row>
    <row r="80" spans="2:6" ht="19.95" customHeight="1" x14ac:dyDescent="0.3">
      <c r="B80" s="3"/>
      <c r="C80" s="6"/>
      <c r="D80" s="125"/>
      <c r="E80" s="91"/>
      <c r="F80" s="79"/>
    </row>
    <row r="81" spans="2:6" ht="19.95" customHeight="1" x14ac:dyDescent="0.3">
      <c r="B81" s="3"/>
      <c r="C81" s="6"/>
      <c r="D81" s="125"/>
      <c r="E81" s="91"/>
      <c r="F81" s="79"/>
    </row>
    <row r="82" spans="2:6" ht="19.95" customHeight="1" x14ac:dyDescent="0.3">
      <c r="B82" s="3"/>
      <c r="C82" s="6"/>
      <c r="D82" s="125"/>
      <c r="E82" s="91"/>
      <c r="F82" s="79"/>
    </row>
    <row r="83" spans="2:6" ht="19.95" customHeight="1" x14ac:dyDescent="0.3">
      <c r="B83" s="3"/>
      <c r="C83" s="6"/>
      <c r="D83" s="125"/>
      <c r="E83" s="91"/>
      <c r="F83" s="79"/>
    </row>
    <row r="84" spans="2:6" ht="19.95" customHeight="1" x14ac:dyDescent="0.3">
      <c r="B84" s="3"/>
      <c r="C84" s="6"/>
      <c r="D84" s="125"/>
      <c r="E84" s="91"/>
      <c r="F84" s="79"/>
    </row>
    <row r="85" spans="2:6" ht="19.95" customHeight="1" x14ac:dyDescent="0.3">
      <c r="B85" s="3"/>
      <c r="C85" s="6"/>
      <c r="D85" s="125"/>
      <c r="E85" s="91"/>
      <c r="F85" s="79"/>
    </row>
    <row r="86" spans="2:6" ht="19.95" customHeight="1" x14ac:dyDescent="0.3">
      <c r="B86" s="3"/>
      <c r="C86" s="6"/>
      <c r="D86" s="125"/>
      <c r="E86" s="91"/>
      <c r="F86" s="79"/>
    </row>
    <row r="87" spans="2:6" ht="19.95" customHeight="1" x14ac:dyDescent="0.3">
      <c r="B87" s="3"/>
      <c r="C87" s="6"/>
      <c r="D87" s="125"/>
      <c r="E87" s="91"/>
      <c r="F87" s="79"/>
    </row>
    <row r="88" spans="2:6" ht="19.95" customHeight="1" x14ac:dyDescent="0.3">
      <c r="B88" s="3"/>
      <c r="C88" s="6"/>
      <c r="D88" s="125"/>
      <c r="E88" s="91"/>
      <c r="F88" s="79"/>
    </row>
    <row r="89" spans="2:6" ht="19.95" customHeight="1" x14ac:dyDescent="0.3">
      <c r="B89" s="3"/>
      <c r="C89" s="6"/>
      <c r="D89" s="125"/>
      <c r="E89" s="91"/>
      <c r="F89" s="79"/>
    </row>
    <row r="90" spans="2:6" ht="19.95" customHeight="1" x14ac:dyDescent="0.3">
      <c r="B90" s="3"/>
      <c r="C90" s="6"/>
      <c r="D90" s="125"/>
      <c r="E90" s="91"/>
      <c r="F90" s="79"/>
    </row>
    <row r="91" spans="2:6" ht="19.95" customHeight="1" x14ac:dyDescent="0.3">
      <c r="B91" s="3"/>
      <c r="C91" s="6"/>
      <c r="D91" s="125"/>
      <c r="E91" s="91"/>
      <c r="F91" s="79"/>
    </row>
    <row r="92" spans="2:6" ht="19.95" customHeight="1" x14ac:dyDescent="0.3">
      <c r="B92" s="3"/>
      <c r="C92" s="6"/>
      <c r="D92" s="125"/>
      <c r="E92" s="91"/>
      <c r="F92" s="79"/>
    </row>
    <row r="93" spans="2:6" ht="19.95" customHeight="1" x14ac:dyDescent="0.3">
      <c r="B93" s="3"/>
      <c r="C93" s="6"/>
      <c r="D93" s="125"/>
      <c r="E93" s="91"/>
      <c r="F93" s="79"/>
    </row>
    <row r="94" spans="2:6" ht="19.95" customHeight="1" x14ac:dyDescent="0.3">
      <c r="B94" s="3"/>
      <c r="C94" s="6"/>
      <c r="D94" s="125"/>
      <c r="E94" s="91"/>
      <c r="F94" s="79"/>
    </row>
    <row r="95" spans="2:6" ht="19.95" customHeight="1" x14ac:dyDescent="0.3">
      <c r="B95" s="3"/>
      <c r="C95" s="6"/>
      <c r="D95" s="125"/>
      <c r="E95" s="91"/>
      <c r="F95" s="79"/>
    </row>
    <row r="96" spans="2:6" ht="19.95" customHeight="1" x14ac:dyDescent="0.3">
      <c r="B96" s="3"/>
      <c r="C96" s="6"/>
      <c r="D96" s="125"/>
      <c r="E96" s="91"/>
      <c r="F96" s="79"/>
    </row>
    <row r="97" spans="2:6" ht="19.95" customHeight="1" x14ac:dyDescent="0.3">
      <c r="B97" s="3"/>
      <c r="C97" s="6"/>
      <c r="D97" s="125"/>
      <c r="E97" s="91"/>
      <c r="F97" s="79"/>
    </row>
    <row r="98" spans="2:6" ht="19.95" customHeight="1" x14ac:dyDescent="0.3">
      <c r="B98" s="3"/>
      <c r="C98" s="6"/>
      <c r="D98" s="125"/>
      <c r="E98" s="91"/>
      <c r="F98" s="79"/>
    </row>
    <row r="99" spans="2:6" ht="19.95" customHeight="1" x14ac:dyDescent="0.3">
      <c r="B99" s="3"/>
      <c r="C99" s="6"/>
      <c r="D99" s="125"/>
      <c r="E99" s="91"/>
      <c r="F99" s="79"/>
    </row>
  </sheetData>
  <sheetProtection algorithmName="SHA-512" hashValue="vIjFEgrupxnBQntdn3GBEl2LuYMRjR4bIwLy+vBbA8bgOTytR4Tzo15cHljVAM5tGknD0Z0k7vCNKAk/Z0B7rg==" saltValue="Ql6/jMBh+KSFUI1ZiWEQDQ==" spinCount="100000" sheet="1" objects="1" scenarios="1" selectLockedCells="1"/>
  <dataValidations count="3">
    <dataValidation type="list" allowBlank="1" showInputMessage="1" showErrorMessage="1" sqref="E5:E99" xr:uid="{BB351319-C40B-435A-BC3F-951989E79174}">
      <formula1>$J$10:$J$11</formula1>
    </dataValidation>
    <dataValidation type="list" allowBlank="1" showInputMessage="1" showErrorMessage="1" sqref="D5:D99" xr:uid="{517ECA6C-2293-41E9-AEC5-71E95C3577C9}">
      <formula1>$J$8:$J$9</formula1>
    </dataValidation>
    <dataValidation type="decimal" allowBlank="1" showInputMessage="1" showErrorMessage="1" sqref="F1:F1048576" xr:uid="{493485B5-2797-47FD-85EF-2A22EADAC4A7}">
      <formula1>0</formula1>
      <formula2>9999999999999</formula2>
    </dataValidation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FCAA7-6B62-4A0A-B86A-8D49334EA3B7}">
  <sheetPr>
    <tabColor rgb="FF00DBD6"/>
  </sheetPr>
  <dimension ref="A1:I109"/>
  <sheetViews>
    <sheetView zoomScale="78" zoomScaleNormal="78" workbookViewId="0">
      <pane ySplit="5" topLeftCell="A6" activePane="bottomLeft" state="frozen"/>
      <selection pane="bottomLeft" activeCell="D10" sqref="D10"/>
    </sheetView>
  </sheetViews>
  <sheetFormatPr defaultColWidth="9.109375" defaultRowHeight="14.4" x14ac:dyDescent="0.3"/>
  <cols>
    <col min="1" max="1" width="3.33203125" style="1" customWidth="1"/>
    <col min="2" max="2" width="5.6640625" style="1" customWidth="1"/>
    <col min="3" max="3" width="16.5546875" style="2" customWidth="1"/>
    <col min="4" max="4" width="26.109375" style="2" customWidth="1"/>
    <col min="5" max="5" width="30" style="1" customWidth="1"/>
    <col min="6" max="6" width="12.6640625" style="1" customWidth="1"/>
    <col min="7" max="7" width="15.6640625" style="1" customWidth="1"/>
    <col min="8" max="8" width="41.5546875" style="1" customWidth="1"/>
    <col min="9" max="9" width="25.109375" style="1" customWidth="1"/>
    <col min="10" max="15" width="15.6640625" style="1" customWidth="1"/>
    <col min="16" max="16384" width="9.109375" style="1"/>
  </cols>
  <sheetData>
    <row r="1" spans="1:9" s="27" customFormat="1" ht="24.6" x14ac:dyDescent="0.55000000000000004">
      <c r="A1" s="26" t="s">
        <v>506</v>
      </c>
      <c r="C1" s="28"/>
      <c r="D1" s="28"/>
    </row>
    <row r="2" spans="1:9" s="31" customFormat="1" ht="25.95" customHeight="1" x14ac:dyDescent="0.35">
      <c r="A2" s="30" t="s">
        <v>509</v>
      </c>
      <c r="C2" s="32"/>
      <c r="D2" s="32"/>
    </row>
    <row r="4" spans="1:9" ht="55.95" customHeight="1" x14ac:dyDescent="0.3">
      <c r="B4" s="166" t="s">
        <v>0</v>
      </c>
      <c r="C4" s="166" t="s">
        <v>502</v>
      </c>
      <c r="D4" s="166" t="s">
        <v>144</v>
      </c>
      <c r="E4" s="166" t="s">
        <v>503</v>
      </c>
      <c r="F4" s="166" t="s">
        <v>504</v>
      </c>
      <c r="G4" s="166"/>
      <c r="H4" s="166"/>
      <c r="I4" s="166" t="s">
        <v>505</v>
      </c>
    </row>
    <row r="5" spans="1:9" ht="33.6" customHeight="1" x14ac:dyDescent="0.3">
      <c r="B5" s="166"/>
      <c r="C5" s="166"/>
      <c r="D5" s="166"/>
      <c r="E5" s="166"/>
      <c r="F5" s="103" t="s">
        <v>507</v>
      </c>
      <c r="G5" s="103" t="s">
        <v>508</v>
      </c>
      <c r="H5" s="103" t="s">
        <v>388</v>
      </c>
      <c r="I5" s="166"/>
    </row>
    <row r="6" spans="1:9" ht="19.95" customHeight="1" x14ac:dyDescent="0.3">
      <c r="B6" s="17"/>
      <c r="C6" s="18"/>
      <c r="D6" s="18"/>
      <c r="E6" s="92"/>
      <c r="F6" s="126"/>
      <c r="G6" s="17"/>
      <c r="H6" s="17"/>
      <c r="I6" s="102"/>
    </row>
    <row r="7" spans="1:9" ht="19.95" customHeight="1" x14ac:dyDescent="0.3">
      <c r="B7" s="3"/>
      <c r="C7" s="6"/>
      <c r="D7" s="6"/>
      <c r="E7" s="91"/>
      <c r="F7" s="127"/>
      <c r="G7" s="3"/>
      <c r="H7" s="17"/>
      <c r="I7" s="8"/>
    </row>
    <row r="8" spans="1:9" ht="19.95" customHeight="1" x14ac:dyDescent="0.3">
      <c r="B8" s="3"/>
      <c r="C8" s="6"/>
      <c r="D8" s="6"/>
      <c r="E8" s="91"/>
      <c r="F8" s="127"/>
      <c r="G8" s="4"/>
      <c r="H8" s="17"/>
      <c r="I8" s="4"/>
    </row>
    <row r="9" spans="1:9" ht="19.95" customHeight="1" x14ac:dyDescent="0.3">
      <c r="B9" s="3"/>
      <c r="C9" s="6"/>
      <c r="D9" s="6"/>
      <c r="E9" s="91"/>
      <c r="F9" s="127"/>
      <c r="G9" s="5"/>
      <c r="H9" s="17"/>
      <c r="I9" s="4"/>
    </row>
    <row r="10" spans="1:9" ht="19.95" customHeight="1" x14ac:dyDescent="0.3">
      <c r="B10" s="3"/>
      <c r="C10" s="6"/>
      <c r="D10" s="6"/>
      <c r="E10" s="91"/>
      <c r="F10" s="127"/>
      <c r="G10" s="5"/>
      <c r="H10" s="17"/>
      <c r="I10" s="4"/>
    </row>
    <row r="11" spans="1:9" ht="19.95" customHeight="1" x14ac:dyDescent="0.3">
      <c r="B11" s="3"/>
      <c r="C11" s="6"/>
      <c r="D11" s="6"/>
      <c r="E11" s="91"/>
      <c r="F11" s="127"/>
      <c r="G11" s="3"/>
      <c r="H11" s="17"/>
      <c r="I11" s="4"/>
    </row>
    <row r="12" spans="1:9" ht="19.95" customHeight="1" x14ac:dyDescent="0.3">
      <c r="B12" s="3"/>
      <c r="C12" s="6"/>
      <c r="D12" s="6"/>
      <c r="E12" s="91"/>
      <c r="F12" s="127"/>
      <c r="G12" s="3"/>
      <c r="H12" s="17"/>
      <c r="I12" s="4"/>
    </row>
    <row r="13" spans="1:9" ht="19.95" customHeight="1" x14ac:dyDescent="0.3">
      <c r="B13" s="3"/>
      <c r="C13" s="6"/>
      <c r="D13" s="6"/>
      <c r="E13" s="91"/>
      <c r="F13" s="127"/>
      <c r="G13" s="3"/>
      <c r="H13" s="17"/>
      <c r="I13" s="4"/>
    </row>
    <row r="14" spans="1:9" ht="19.95" customHeight="1" x14ac:dyDescent="0.3">
      <c r="B14" s="3"/>
      <c r="C14" s="6"/>
      <c r="D14" s="6"/>
      <c r="E14" s="91"/>
      <c r="F14" s="127"/>
      <c r="G14" s="3"/>
      <c r="H14" s="17"/>
      <c r="I14" s="4"/>
    </row>
    <row r="15" spans="1:9" ht="19.95" customHeight="1" x14ac:dyDescent="0.3">
      <c r="B15" s="3"/>
      <c r="C15" s="6"/>
      <c r="D15" s="6"/>
      <c r="E15" s="91"/>
      <c r="F15" s="127"/>
      <c r="G15" s="3"/>
      <c r="H15" s="17"/>
      <c r="I15" s="4"/>
    </row>
    <row r="16" spans="1:9" ht="19.95" customHeight="1" x14ac:dyDescent="0.3">
      <c r="B16" s="3"/>
      <c r="C16" s="6"/>
      <c r="D16" s="6"/>
      <c r="E16" s="91"/>
      <c r="F16" s="127"/>
      <c r="G16" s="3"/>
      <c r="H16" s="17"/>
      <c r="I16" s="4"/>
    </row>
    <row r="17" spans="2:9" ht="19.95" customHeight="1" x14ac:dyDescent="0.3">
      <c r="B17" s="3"/>
      <c r="C17" s="6"/>
      <c r="D17" s="6"/>
      <c r="E17" s="91"/>
      <c r="F17" s="127"/>
      <c r="G17" s="3"/>
      <c r="H17" s="17"/>
      <c r="I17" s="4"/>
    </row>
    <row r="18" spans="2:9" ht="19.95" customHeight="1" x14ac:dyDescent="0.3">
      <c r="B18" s="3"/>
      <c r="C18" s="6"/>
      <c r="D18" s="6"/>
      <c r="E18" s="91"/>
      <c r="F18" s="127"/>
      <c r="G18" s="3"/>
      <c r="H18" s="17"/>
      <c r="I18" s="4"/>
    </row>
    <row r="19" spans="2:9" ht="19.95" customHeight="1" x14ac:dyDescent="0.3">
      <c r="B19" s="3"/>
      <c r="C19" s="6"/>
      <c r="D19" s="6"/>
      <c r="E19" s="91"/>
      <c r="F19" s="127"/>
      <c r="G19" s="3"/>
      <c r="H19" s="17"/>
      <c r="I19" s="4"/>
    </row>
    <row r="20" spans="2:9" ht="19.95" customHeight="1" x14ac:dyDescent="0.3">
      <c r="B20" s="3"/>
      <c r="C20" s="6"/>
      <c r="D20" s="6"/>
      <c r="E20" s="91"/>
      <c r="F20" s="127"/>
      <c r="G20" s="3"/>
      <c r="H20" s="17"/>
      <c r="I20" s="4"/>
    </row>
    <row r="21" spans="2:9" ht="19.95" customHeight="1" x14ac:dyDescent="0.3">
      <c r="B21" s="3"/>
      <c r="C21" s="6"/>
      <c r="D21" s="6"/>
      <c r="E21" s="91"/>
      <c r="F21" s="127"/>
      <c r="G21" s="3"/>
      <c r="H21" s="17"/>
      <c r="I21" s="4"/>
    </row>
    <row r="22" spans="2:9" ht="19.95" customHeight="1" x14ac:dyDescent="0.3">
      <c r="B22" s="3"/>
      <c r="C22" s="6"/>
      <c r="D22" s="6"/>
      <c r="E22" s="91"/>
      <c r="F22" s="127"/>
      <c r="G22" s="3"/>
      <c r="H22" s="17"/>
      <c r="I22" s="4"/>
    </row>
    <row r="23" spans="2:9" ht="19.95" customHeight="1" x14ac:dyDescent="0.3">
      <c r="B23" s="3"/>
      <c r="C23" s="6"/>
      <c r="D23" s="6"/>
      <c r="E23" s="91"/>
      <c r="F23" s="127"/>
      <c r="G23" s="3"/>
      <c r="H23" s="17"/>
      <c r="I23" s="4"/>
    </row>
    <row r="24" spans="2:9" ht="19.95" customHeight="1" x14ac:dyDescent="0.3">
      <c r="B24" s="3"/>
      <c r="C24" s="6"/>
      <c r="D24" s="6"/>
      <c r="E24" s="91"/>
      <c r="F24" s="127"/>
      <c r="G24" s="3"/>
      <c r="H24" s="17"/>
      <c r="I24" s="4"/>
    </row>
    <row r="25" spans="2:9" ht="19.95" customHeight="1" x14ac:dyDescent="0.3">
      <c r="B25" s="3"/>
      <c r="C25" s="6"/>
      <c r="D25" s="6"/>
      <c r="E25" s="91"/>
      <c r="F25" s="127"/>
      <c r="G25" s="3"/>
      <c r="H25" s="17"/>
      <c r="I25" s="4"/>
    </row>
    <row r="26" spans="2:9" ht="19.95" customHeight="1" x14ac:dyDescent="0.3">
      <c r="B26" s="3"/>
      <c r="C26" s="6"/>
      <c r="D26" s="6"/>
      <c r="E26" s="91"/>
      <c r="F26" s="127"/>
      <c r="G26" s="3"/>
      <c r="H26" s="17"/>
      <c r="I26" s="4"/>
    </row>
    <row r="27" spans="2:9" ht="19.95" customHeight="1" x14ac:dyDescent="0.3">
      <c r="B27" s="3"/>
      <c r="C27" s="6"/>
      <c r="D27" s="6"/>
      <c r="E27" s="91"/>
      <c r="F27" s="127"/>
      <c r="G27" s="3"/>
      <c r="H27" s="17"/>
      <c r="I27" s="4"/>
    </row>
    <row r="28" spans="2:9" ht="19.95" customHeight="1" x14ac:dyDescent="0.3">
      <c r="B28" s="3"/>
      <c r="C28" s="6"/>
      <c r="D28" s="6"/>
      <c r="E28" s="91"/>
      <c r="F28" s="127"/>
      <c r="G28" s="3"/>
      <c r="H28" s="17"/>
      <c r="I28" s="4"/>
    </row>
    <row r="29" spans="2:9" ht="19.95" customHeight="1" x14ac:dyDescent="0.3">
      <c r="B29" s="3"/>
      <c r="C29" s="6"/>
      <c r="D29" s="6"/>
      <c r="E29" s="91"/>
      <c r="F29" s="127"/>
      <c r="G29" s="3"/>
      <c r="H29" s="17"/>
      <c r="I29" s="4"/>
    </row>
    <row r="30" spans="2:9" ht="19.95" customHeight="1" x14ac:dyDescent="0.3">
      <c r="B30" s="3"/>
      <c r="C30" s="6"/>
      <c r="D30" s="6"/>
      <c r="E30" s="79"/>
      <c r="F30" s="7"/>
      <c r="G30" s="3"/>
      <c r="H30" s="17"/>
      <c r="I30" s="4"/>
    </row>
    <row r="31" spans="2:9" ht="19.95" customHeight="1" x14ac:dyDescent="0.3">
      <c r="B31" s="3"/>
      <c r="C31" s="6"/>
      <c r="D31" s="6"/>
      <c r="E31" s="79"/>
      <c r="F31" s="7"/>
      <c r="G31" s="3"/>
      <c r="H31" s="17"/>
      <c r="I31" s="4"/>
    </row>
    <row r="32" spans="2:9" ht="19.95" customHeight="1" x14ac:dyDescent="0.3">
      <c r="B32" s="3"/>
      <c r="C32" s="6"/>
      <c r="D32" s="6"/>
      <c r="E32" s="79"/>
      <c r="F32" s="7"/>
      <c r="G32" s="3"/>
      <c r="H32" s="17"/>
      <c r="I32" s="4"/>
    </row>
    <row r="33" spans="2:9" ht="19.95" customHeight="1" x14ac:dyDescent="0.3">
      <c r="B33" s="3"/>
      <c r="C33" s="6"/>
      <c r="D33" s="6"/>
      <c r="E33" s="79"/>
      <c r="F33" s="7"/>
      <c r="G33" s="3"/>
      <c r="H33" s="17"/>
      <c r="I33" s="4"/>
    </row>
    <row r="34" spans="2:9" ht="19.95" customHeight="1" x14ac:dyDescent="0.3">
      <c r="B34" s="3"/>
      <c r="C34" s="6"/>
      <c r="D34" s="6"/>
      <c r="E34" s="79"/>
      <c r="F34" s="7"/>
      <c r="G34" s="3"/>
      <c r="H34" s="17"/>
      <c r="I34" s="4"/>
    </row>
    <row r="35" spans="2:9" ht="19.95" customHeight="1" x14ac:dyDescent="0.3">
      <c r="B35" s="3"/>
      <c r="C35" s="6"/>
      <c r="D35" s="6"/>
      <c r="E35" s="79"/>
      <c r="F35" s="7"/>
      <c r="G35" s="3"/>
      <c r="H35" s="17"/>
      <c r="I35" s="4"/>
    </row>
    <row r="36" spans="2:9" ht="19.95" customHeight="1" x14ac:dyDescent="0.3">
      <c r="B36" s="3"/>
      <c r="C36" s="6"/>
      <c r="D36" s="6"/>
      <c r="E36" s="79"/>
      <c r="F36" s="7"/>
      <c r="G36" s="3"/>
      <c r="H36" s="17"/>
      <c r="I36" s="4"/>
    </row>
    <row r="37" spans="2:9" ht="19.95" customHeight="1" x14ac:dyDescent="0.3">
      <c r="B37" s="3"/>
      <c r="C37" s="6"/>
      <c r="D37" s="6"/>
      <c r="E37" s="79"/>
      <c r="F37" s="7"/>
      <c r="G37" s="3"/>
      <c r="H37" s="17"/>
      <c r="I37" s="4"/>
    </row>
    <row r="38" spans="2:9" ht="19.95" customHeight="1" x14ac:dyDescent="0.3">
      <c r="B38" s="3"/>
      <c r="C38" s="6"/>
      <c r="D38" s="6"/>
      <c r="E38" s="79"/>
      <c r="F38" s="7"/>
      <c r="G38" s="3"/>
      <c r="H38" s="17"/>
      <c r="I38" s="4"/>
    </row>
    <row r="39" spans="2:9" ht="19.95" customHeight="1" x14ac:dyDescent="0.3">
      <c r="B39" s="3"/>
      <c r="C39" s="6"/>
      <c r="D39" s="6"/>
      <c r="E39" s="79"/>
      <c r="F39" s="7"/>
      <c r="G39" s="3"/>
      <c r="H39" s="17"/>
      <c r="I39" s="4"/>
    </row>
    <row r="40" spans="2:9" ht="19.95" customHeight="1" x14ac:dyDescent="0.3">
      <c r="B40" s="3"/>
      <c r="C40" s="6"/>
      <c r="D40" s="6"/>
      <c r="E40" s="79"/>
      <c r="F40" s="7"/>
      <c r="G40" s="3"/>
      <c r="H40" s="17"/>
      <c r="I40" s="4"/>
    </row>
    <row r="41" spans="2:9" ht="19.95" customHeight="1" x14ac:dyDescent="0.3">
      <c r="B41" s="3"/>
      <c r="C41" s="6"/>
      <c r="D41" s="6"/>
      <c r="E41" s="79"/>
      <c r="F41" s="7"/>
      <c r="G41" s="3"/>
      <c r="H41" s="17"/>
      <c r="I41" s="4"/>
    </row>
    <row r="42" spans="2:9" ht="19.95" customHeight="1" x14ac:dyDescent="0.3">
      <c r="B42" s="3"/>
      <c r="C42" s="6"/>
      <c r="D42" s="6"/>
      <c r="E42" s="79"/>
      <c r="F42" s="7"/>
      <c r="G42" s="3"/>
      <c r="H42" s="17"/>
      <c r="I42" s="4"/>
    </row>
    <row r="43" spans="2:9" ht="19.95" customHeight="1" x14ac:dyDescent="0.3">
      <c r="B43" s="3"/>
      <c r="C43" s="6"/>
      <c r="D43" s="6"/>
      <c r="E43" s="79"/>
      <c r="F43" s="7"/>
      <c r="G43" s="3"/>
      <c r="H43" s="17"/>
      <c r="I43" s="4"/>
    </row>
    <row r="44" spans="2:9" ht="19.95" customHeight="1" x14ac:dyDescent="0.3">
      <c r="B44" s="3"/>
      <c r="C44" s="6"/>
      <c r="D44" s="6"/>
      <c r="E44" s="79"/>
      <c r="F44" s="7"/>
      <c r="G44" s="3"/>
      <c r="H44" s="17"/>
      <c r="I44" s="4"/>
    </row>
    <row r="45" spans="2:9" ht="19.95" customHeight="1" x14ac:dyDescent="0.3">
      <c r="B45" s="3"/>
      <c r="C45" s="6"/>
      <c r="D45" s="6"/>
      <c r="E45" s="79"/>
      <c r="F45" s="7"/>
      <c r="G45" s="3"/>
      <c r="H45" s="17"/>
      <c r="I45" s="4"/>
    </row>
    <row r="46" spans="2:9" ht="19.95" customHeight="1" x14ac:dyDescent="0.3">
      <c r="B46" s="3"/>
      <c r="C46" s="6"/>
      <c r="D46" s="6"/>
      <c r="E46" s="79"/>
      <c r="F46" s="7"/>
      <c r="G46" s="3"/>
      <c r="H46" s="17"/>
      <c r="I46" s="4"/>
    </row>
    <row r="47" spans="2:9" ht="19.95" customHeight="1" x14ac:dyDescent="0.3">
      <c r="B47" s="3"/>
      <c r="C47" s="6"/>
      <c r="D47" s="6"/>
      <c r="E47" s="79"/>
      <c r="F47" s="7"/>
      <c r="G47" s="3"/>
      <c r="H47" s="17"/>
      <c r="I47" s="4"/>
    </row>
    <row r="48" spans="2:9" ht="19.95" customHeight="1" x14ac:dyDescent="0.3">
      <c r="B48" s="3"/>
      <c r="C48" s="6"/>
      <c r="D48" s="6"/>
      <c r="E48" s="79"/>
      <c r="F48" s="7"/>
      <c r="G48" s="3"/>
      <c r="H48" s="17"/>
      <c r="I48" s="4"/>
    </row>
    <row r="49" spans="2:9" ht="19.95" customHeight="1" x14ac:dyDescent="0.3">
      <c r="B49" s="3"/>
      <c r="C49" s="6"/>
      <c r="D49" s="6"/>
      <c r="E49" s="79"/>
      <c r="F49" s="7"/>
      <c r="G49" s="3"/>
      <c r="H49" s="17"/>
      <c r="I49" s="4"/>
    </row>
    <row r="50" spans="2:9" ht="19.95" customHeight="1" x14ac:dyDescent="0.3">
      <c r="B50" s="3"/>
      <c r="C50" s="6"/>
      <c r="D50" s="6"/>
      <c r="E50" s="79"/>
      <c r="F50" s="7"/>
      <c r="G50" s="3"/>
      <c r="H50" s="17"/>
      <c r="I50" s="4"/>
    </row>
    <row r="51" spans="2:9" ht="19.95" customHeight="1" x14ac:dyDescent="0.3">
      <c r="B51" s="3"/>
      <c r="C51" s="6"/>
      <c r="D51" s="6"/>
      <c r="E51" s="79"/>
      <c r="F51" s="7"/>
      <c r="G51" s="3"/>
      <c r="H51" s="17"/>
      <c r="I51" s="4"/>
    </row>
    <row r="52" spans="2:9" ht="19.95" customHeight="1" x14ac:dyDescent="0.3">
      <c r="B52" s="3"/>
      <c r="C52" s="6"/>
      <c r="D52" s="6"/>
      <c r="E52" s="79"/>
      <c r="F52" s="7"/>
      <c r="G52" s="3"/>
      <c r="H52" s="17"/>
      <c r="I52" s="4"/>
    </row>
    <row r="53" spans="2:9" ht="19.95" customHeight="1" x14ac:dyDescent="0.3">
      <c r="B53" s="3"/>
      <c r="C53" s="6"/>
      <c r="D53" s="6"/>
      <c r="E53" s="79"/>
      <c r="F53" s="7"/>
      <c r="G53" s="3"/>
      <c r="H53" s="17"/>
      <c r="I53" s="4"/>
    </row>
    <row r="54" spans="2:9" ht="19.95" customHeight="1" x14ac:dyDescent="0.3">
      <c r="B54" s="3"/>
      <c r="C54" s="6"/>
      <c r="D54" s="6"/>
      <c r="E54" s="79"/>
      <c r="F54" s="7"/>
      <c r="G54" s="3"/>
      <c r="H54" s="17"/>
      <c r="I54" s="4"/>
    </row>
    <row r="55" spans="2:9" ht="19.95" customHeight="1" x14ac:dyDescent="0.3">
      <c r="B55" s="3"/>
      <c r="C55" s="6"/>
      <c r="D55" s="6"/>
      <c r="E55" s="79"/>
      <c r="F55" s="7"/>
      <c r="G55" s="3"/>
      <c r="H55" s="17"/>
      <c r="I55" s="4"/>
    </row>
    <row r="56" spans="2:9" ht="19.95" customHeight="1" x14ac:dyDescent="0.3">
      <c r="B56" s="3"/>
      <c r="C56" s="6"/>
      <c r="D56" s="6"/>
      <c r="E56" s="79"/>
      <c r="F56" s="7"/>
      <c r="G56" s="3"/>
      <c r="H56" s="17"/>
      <c r="I56" s="4"/>
    </row>
    <row r="57" spans="2:9" ht="19.95" customHeight="1" x14ac:dyDescent="0.3">
      <c r="B57" s="3"/>
      <c r="C57" s="6"/>
      <c r="D57" s="6"/>
      <c r="E57" s="79"/>
      <c r="F57" s="7"/>
      <c r="G57" s="3"/>
      <c r="H57" s="17"/>
      <c r="I57" s="4"/>
    </row>
    <row r="58" spans="2:9" ht="19.95" customHeight="1" x14ac:dyDescent="0.3">
      <c r="B58" s="3"/>
      <c r="C58" s="6"/>
      <c r="D58" s="6"/>
      <c r="E58" s="79"/>
      <c r="F58" s="7"/>
      <c r="G58" s="3"/>
      <c r="H58" s="17"/>
      <c r="I58" s="4"/>
    </row>
    <row r="59" spans="2:9" ht="19.95" customHeight="1" x14ac:dyDescent="0.3">
      <c r="B59" s="3"/>
      <c r="C59" s="6"/>
      <c r="D59" s="6"/>
      <c r="E59" s="79"/>
      <c r="F59" s="7"/>
      <c r="G59" s="3"/>
      <c r="H59" s="17"/>
      <c r="I59" s="4"/>
    </row>
    <row r="60" spans="2:9" ht="19.95" customHeight="1" x14ac:dyDescent="0.3">
      <c r="B60" s="3"/>
      <c r="C60" s="6"/>
      <c r="D60" s="6"/>
      <c r="E60" s="79"/>
      <c r="F60" s="7"/>
      <c r="G60" s="3"/>
      <c r="H60" s="17"/>
      <c r="I60" s="4"/>
    </row>
    <row r="61" spans="2:9" ht="19.95" customHeight="1" x14ac:dyDescent="0.3">
      <c r="B61" s="3"/>
      <c r="C61" s="6"/>
      <c r="D61" s="6"/>
      <c r="E61" s="79"/>
      <c r="F61" s="7"/>
      <c r="G61" s="3"/>
      <c r="H61" s="17"/>
      <c r="I61" s="4"/>
    </row>
    <row r="62" spans="2:9" ht="19.95" customHeight="1" x14ac:dyDescent="0.3">
      <c r="B62" s="3"/>
      <c r="C62" s="6"/>
      <c r="D62" s="6"/>
      <c r="E62" s="79"/>
      <c r="F62" s="7"/>
      <c r="G62" s="3"/>
      <c r="H62" s="17"/>
      <c r="I62" s="4"/>
    </row>
    <row r="63" spans="2:9" ht="19.95" customHeight="1" x14ac:dyDescent="0.3">
      <c r="B63" s="3"/>
      <c r="C63" s="6"/>
      <c r="D63" s="6"/>
      <c r="E63" s="79"/>
      <c r="F63" s="7"/>
      <c r="G63" s="3"/>
      <c r="H63" s="17"/>
      <c r="I63" s="4"/>
    </row>
    <row r="64" spans="2:9" ht="19.95" customHeight="1" x14ac:dyDescent="0.3">
      <c r="B64" s="3"/>
      <c r="C64" s="6"/>
      <c r="D64" s="6"/>
      <c r="E64" s="79"/>
      <c r="F64" s="7"/>
      <c r="G64" s="3"/>
      <c r="H64" s="17"/>
      <c r="I64" s="4"/>
    </row>
    <row r="65" spans="2:9" ht="19.95" customHeight="1" x14ac:dyDescent="0.3">
      <c r="B65" s="3"/>
      <c r="C65" s="6"/>
      <c r="D65" s="6"/>
      <c r="E65" s="79"/>
      <c r="F65" s="7"/>
      <c r="G65" s="3"/>
      <c r="H65" s="17"/>
      <c r="I65" s="4"/>
    </row>
    <row r="66" spans="2:9" ht="19.95" customHeight="1" x14ac:dyDescent="0.3">
      <c r="B66" s="3"/>
      <c r="C66" s="6"/>
      <c r="D66" s="6"/>
      <c r="E66" s="79"/>
      <c r="F66" s="7"/>
      <c r="G66" s="3"/>
      <c r="H66" s="17"/>
      <c r="I66" s="4"/>
    </row>
    <row r="67" spans="2:9" ht="19.95" customHeight="1" x14ac:dyDescent="0.3">
      <c r="B67" s="3"/>
      <c r="C67" s="6"/>
      <c r="D67" s="6"/>
      <c r="E67" s="79"/>
      <c r="F67" s="7"/>
      <c r="G67" s="3"/>
      <c r="H67" s="17"/>
      <c r="I67" s="4"/>
    </row>
    <row r="68" spans="2:9" ht="19.95" customHeight="1" x14ac:dyDescent="0.3">
      <c r="B68" s="3"/>
      <c r="C68" s="6"/>
      <c r="D68" s="6"/>
      <c r="E68" s="79"/>
      <c r="F68" s="7"/>
      <c r="G68" s="3"/>
      <c r="H68" s="17"/>
      <c r="I68" s="4"/>
    </row>
    <row r="69" spans="2:9" ht="19.95" customHeight="1" x14ac:dyDescent="0.3">
      <c r="B69" s="3"/>
      <c r="C69" s="6"/>
      <c r="D69" s="6"/>
      <c r="E69" s="79"/>
      <c r="F69" s="7"/>
      <c r="G69" s="3"/>
      <c r="H69" s="17"/>
      <c r="I69" s="4"/>
    </row>
    <row r="70" spans="2:9" ht="19.95" customHeight="1" x14ac:dyDescent="0.3">
      <c r="B70" s="3"/>
      <c r="C70" s="6"/>
      <c r="D70" s="6"/>
      <c r="E70" s="79"/>
      <c r="F70" s="7"/>
      <c r="G70" s="3"/>
      <c r="H70" s="17"/>
      <c r="I70" s="4"/>
    </row>
    <row r="71" spans="2:9" ht="19.95" customHeight="1" x14ac:dyDescent="0.3">
      <c r="B71" s="3"/>
      <c r="C71" s="6"/>
      <c r="D71" s="6"/>
      <c r="E71" s="79"/>
      <c r="F71" s="7"/>
      <c r="G71" s="3"/>
      <c r="H71" s="17"/>
      <c r="I71" s="4"/>
    </row>
    <row r="72" spans="2:9" ht="19.95" customHeight="1" x14ac:dyDescent="0.3">
      <c r="B72" s="3"/>
      <c r="C72" s="6"/>
      <c r="D72" s="6"/>
      <c r="E72" s="79"/>
      <c r="F72" s="7"/>
      <c r="G72" s="3"/>
      <c r="H72" s="17"/>
      <c r="I72" s="4"/>
    </row>
    <row r="73" spans="2:9" ht="19.95" customHeight="1" x14ac:dyDescent="0.3">
      <c r="B73" s="3"/>
      <c r="C73" s="6"/>
      <c r="D73" s="6"/>
      <c r="E73" s="79"/>
      <c r="F73" s="7"/>
      <c r="G73" s="3"/>
      <c r="H73" s="17"/>
      <c r="I73" s="4"/>
    </row>
    <row r="74" spans="2:9" ht="19.95" customHeight="1" x14ac:dyDescent="0.3">
      <c r="B74" s="3"/>
      <c r="C74" s="6"/>
      <c r="D74" s="6"/>
      <c r="E74" s="79"/>
      <c r="F74" s="7"/>
      <c r="G74" s="3"/>
      <c r="H74" s="17"/>
      <c r="I74" s="4"/>
    </row>
    <row r="75" spans="2:9" ht="19.95" customHeight="1" x14ac:dyDescent="0.3">
      <c r="B75" s="3"/>
      <c r="C75" s="6"/>
      <c r="D75" s="6"/>
      <c r="E75" s="79"/>
      <c r="F75" s="7"/>
      <c r="G75" s="3"/>
      <c r="H75" s="17"/>
      <c r="I75" s="4"/>
    </row>
    <row r="76" spans="2:9" ht="19.95" customHeight="1" x14ac:dyDescent="0.3">
      <c r="B76" s="3"/>
      <c r="C76" s="6"/>
      <c r="D76" s="6"/>
      <c r="E76" s="79"/>
      <c r="F76" s="7"/>
      <c r="G76" s="3"/>
      <c r="H76" s="17"/>
      <c r="I76" s="4"/>
    </row>
    <row r="77" spans="2:9" ht="19.95" customHeight="1" x14ac:dyDescent="0.3">
      <c r="B77" s="3"/>
      <c r="C77" s="6"/>
      <c r="D77" s="6"/>
      <c r="E77" s="79"/>
      <c r="F77" s="7"/>
      <c r="G77" s="3"/>
      <c r="H77" s="17"/>
      <c r="I77" s="4"/>
    </row>
    <row r="78" spans="2:9" ht="19.95" customHeight="1" x14ac:dyDescent="0.3">
      <c r="B78" s="3"/>
      <c r="C78" s="6"/>
      <c r="D78" s="6"/>
      <c r="E78" s="79"/>
      <c r="F78" s="7"/>
      <c r="G78" s="3"/>
      <c r="H78" s="17"/>
      <c r="I78" s="4"/>
    </row>
    <row r="79" spans="2:9" ht="19.95" customHeight="1" x14ac:dyDescent="0.3">
      <c r="B79" s="3"/>
      <c r="C79" s="6"/>
      <c r="D79" s="6"/>
      <c r="E79" s="79"/>
      <c r="F79" s="7"/>
      <c r="G79" s="3"/>
      <c r="H79" s="17"/>
      <c r="I79" s="4"/>
    </row>
    <row r="80" spans="2:9" ht="19.95" customHeight="1" x14ac:dyDescent="0.3">
      <c r="B80" s="3"/>
      <c r="C80" s="6"/>
      <c r="D80" s="6"/>
      <c r="E80" s="79"/>
      <c r="F80" s="7"/>
      <c r="G80" s="3"/>
      <c r="H80" s="17"/>
      <c r="I80" s="4"/>
    </row>
    <row r="81" spans="2:9" ht="19.95" customHeight="1" x14ac:dyDescent="0.3">
      <c r="B81" s="3"/>
      <c r="C81" s="6"/>
      <c r="D81" s="6"/>
      <c r="E81" s="79"/>
      <c r="F81" s="7"/>
      <c r="G81" s="3"/>
      <c r="H81" s="17"/>
      <c r="I81" s="4"/>
    </row>
    <row r="82" spans="2:9" ht="19.95" customHeight="1" x14ac:dyDescent="0.3">
      <c r="B82" s="3"/>
      <c r="C82" s="6"/>
      <c r="D82" s="6"/>
      <c r="E82" s="79"/>
      <c r="F82" s="7"/>
      <c r="G82" s="3"/>
      <c r="H82" s="17"/>
      <c r="I82" s="4"/>
    </row>
    <row r="83" spans="2:9" ht="19.95" customHeight="1" x14ac:dyDescent="0.3">
      <c r="B83" s="3"/>
      <c r="C83" s="6"/>
      <c r="D83" s="6"/>
      <c r="E83" s="79"/>
      <c r="F83" s="7"/>
      <c r="G83" s="3"/>
      <c r="H83" s="17"/>
      <c r="I83" s="4"/>
    </row>
    <row r="84" spans="2:9" ht="19.95" customHeight="1" x14ac:dyDescent="0.3">
      <c r="B84" s="3"/>
      <c r="C84" s="6"/>
      <c r="D84" s="6"/>
      <c r="E84" s="79"/>
      <c r="F84" s="7"/>
      <c r="G84" s="3"/>
      <c r="H84" s="17"/>
      <c r="I84" s="4"/>
    </row>
    <row r="85" spans="2:9" ht="19.95" customHeight="1" x14ac:dyDescent="0.3">
      <c r="B85" s="3"/>
      <c r="C85" s="6"/>
      <c r="D85" s="6"/>
      <c r="E85" s="79"/>
      <c r="F85" s="7"/>
      <c r="G85" s="3"/>
      <c r="H85" s="17"/>
      <c r="I85" s="4"/>
    </row>
    <row r="86" spans="2:9" ht="19.95" customHeight="1" x14ac:dyDescent="0.3">
      <c r="B86" s="3"/>
      <c r="C86" s="6"/>
      <c r="D86" s="6"/>
      <c r="E86" s="79"/>
      <c r="F86" s="7"/>
      <c r="G86" s="3"/>
      <c r="H86" s="17"/>
      <c r="I86" s="4"/>
    </row>
    <row r="87" spans="2:9" ht="19.95" customHeight="1" x14ac:dyDescent="0.3">
      <c r="B87" s="3"/>
      <c r="C87" s="6"/>
      <c r="D87" s="6"/>
      <c r="E87" s="79"/>
      <c r="F87" s="7"/>
      <c r="G87" s="3"/>
      <c r="H87" s="17"/>
      <c r="I87" s="4"/>
    </row>
    <row r="88" spans="2:9" ht="19.95" customHeight="1" x14ac:dyDescent="0.3">
      <c r="B88" s="3"/>
      <c r="C88" s="6"/>
      <c r="D88" s="6"/>
      <c r="E88" s="79"/>
      <c r="F88" s="7"/>
      <c r="G88" s="3"/>
      <c r="H88" s="17"/>
      <c r="I88" s="4"/>
    </row>
    <row r="89" spans="2:9" ht="19.95" customHeight="1" x14ac:dyDescent="0.3">
      <c r="B89" s="3"/>
      <c r="C89" s="6"/>
      <c r="D89" s="6"/>
      <c r="E89" s="79"/>
      <c r="F89" s="7"/>
      <c r="G89" s="3"/>
      <c r="H89" s="17"/>
      <c r="I89" s="4"/>
    </row>
    <row r="90" spans="2:9" ht="19.95" customHeight="1" x14ac:dyDescent="0.3">
      <c r="B90" s="3"/>
      <c r="C90" s="6"/>
      <c r="D90" s="6"/>
      <c r="E90" s="79"/>
      <c r="F90" s="7"/>
      <c r="G90" s="3"/>
      <c r="H90" s="17"/>
      <c r="I90" s="4"/>
    </row>
    <row r="91" spans="2:9" ht="19.95" customHeight="1" x14ac:dyDescent="0.3">
      <c r="B91" s="3"/>
      <c r="C91" s="6"/>
      <c r="D91" s="6"/>
      <c r="E91" s="79"/>
      <c r="F91" s="7"/>
      <c r="G91" s="3"/>
      <c r="H91" s="17"/>
      <c r="I91" s="4"/>
    </row>
    <row r="92" spans="2:9" ht="19.95" customHeight="1" x14ac:dyDescent="0.3">
      <c r="B92" s="3"/>
      <c r="C92" s="6"/>
      <c r="D92" s="6"/>
      <c r="E92" s="79"/>
      <c r="F92" s="7"/>
      <c r="G92" s="3"/>
      <c r="H92" s="17"/>
      <c r="I92" s="4"/>
    </row>
    <row r="93" spans="2:9" ht="19.95" customHeight="1" x14ac:dyDescent="0.3">
      <c r="B93" s="3"/>
      <c r="C93" s="6"/>
      <c r="D93" s="6"/>
      <c r="E93" s="79"/>
      <c r="F93" s="7"/>
      <c r="G93" s="3"/>
      <c r="H93" s="17"/>
      <c r="I93" s="4"/>
    </row>
    <row r="94" spans="2:9" ht="19.95" customHeight="1" x14ac:dyDescent="0.3">
      <c r="B94" s="3"/>
      <c r="C94" s="6"/>
      <c r="D94" s="6"/>
      <c r="E94" s="79"/>
      <c r="F94" s="7"/>
      <c r="G94" s="3"/>
      <c r="H94" s="17"/>
      <c r="I94" s="4"/>
    </row>
    <row r="95" spans="2:9" ht="19.95" customHeight="1" x14ac:dyDescent="0.3">
      <c r="B95" s="3"/>
      <c r="C95" s="6"/>
      <c r="D95" s="6"/>
      <c r="E95" s="79"/>
      <c r="F95" s="7"/>
      <c r="G95" s="3"/>
      <c r="H95" s="17"/>
      <c r="I95" s="4"/>
    </row>
    <row r="96" spans="2:9" ht="19.95" customHeight="1" x14ac:dyDescent="0.3">
      <c r="B96" s="3"/>
      <c r="C96" s="6"/>
      <c r="D96" s="6"/>
      <c r="E96" s="79"/>
      <c r="F96" s="7"/>
      <c r="G96" s="3"/>
      <c r="H96" s="17"/>
      <c r="I96" s="4"/>
    </row>
    <row r="97" spans="2:9" ht="19.95" customHeight="1" x14ac:dyDescent="0.3">
      <c r="B97" s="3"/>
      <c r="C97" s="6"/>
      <c r="D97" s="6"/>
      <c r="E97" s="79"/>
      <c r="F97" s="7"/>
      <c r="G97" s="3"/>
      <c r="H97" s="17"/>
      <c r="I97" s="4"/>
    </row>
    <row r="98" spans="2:9" ht="19.95" customHeight="1" x14ac:dyDescent="0.3">
      <c r="B98" s="3"/>
      <c r="C98" s="6"/>
      <c r="D98" s="6"/>
      <c r="E98" s="79"/>
      <c r="F98" s="7"/>
      <c r="G98" s="3"/>
      <c r="H98" s="17"/>
      <c r="I98" s="4"/>
    </row>
    <row r="99" spans="2:9" ht="19.95" customHeight="1" x14ac:dyDescent="0.3">
      <c r="B99" s="3"/>
      <c r="C99" s="6"/>
      <c r="D99" s="6"/>
      <c r="E99" s="79"/>
      <c r="F99" s="7"/>
      <c r="G99" s="3"/>
      <c r="H99" s="17"/>
      <c r="I99" s="4"/>
    </row>
    <row r="100" spans="2:9" ht="19.95" customHeight="1" x14ac:dyDescent="0.3">
      <c r="B100" s="3"/>
      <c r="C100" s="6"/>
      <c r="D100" s="6"/>
      <c r="E100" s="79"/>
      <c r="F100" s="7"/>
      <c r="G100" s="3"/>
      <c r="H100" s="17"/>
      <c r="I100" s="4"/>
    </row>
    <row r="101" spans="2:9" x14ac:dyDescent="0.3">
      <c r="F101" s="128"/>
    </row>
    <row r="102" spans="2:9" x14ac:dyDescent="0.3">
      <c r="F102" s="128"/>
    </row>
    <row r="103" spans="2:9" x14ac:dyDescent="0.3">
      <c r="F103" s="128"/>
    </row>
    <row r="104" spans="2:9" x14ac:dyDescent="0.3">
      <c r="F104" s="128"/>
    </row>
    <row r="105" spans="2:9" x14ac:dyDescent="0.3">
      <c r="F105" s="128"/>
    </row>
    <row r="106" spans="2:9" x14ac:dyDescent="0.3">
      <c r="F106" s="128"/>
    </row>
    <row r="107" spans="2:9" x14ac:dyDescent="0.3">
      <c r="F107" s="128"/>
    </row>
    <row r="108" spans="2:9" x14ac:dyDescent="0.3">
      <c r="F108" s="128"/>
    </row>
    <row r="109" spans="2:9" x14ac:dyDescent="0.3">
      <c r="F109" s="128"/>
    </row>
  </sheetData>
  <sheetProtection algorithmName="SHA-512" hashValue="chO8i7BqxjVDAuUfIg1nD2m0E6x0rhIyccJoaS/qEjJZlbiM9r0gQ4fKWJQ8iuyEwe5PILF6FkE+r5INaVyjfA==" saltValue="5jwd7UR9WPDXDolc9YDZjA==" spinCount="100000" sheet="1" objects="1" scenarios="1" selectLockedCells="1"/>
  <mergeCells count="6">
    <mergeCell ref="I4:I5"/>
    <mergeCell ref="B4:B5"/>
    <mergeCell ref="C4:C5"/>
    <mergeCell ref="D4:D5"/>
    <mergeCell ref="E4:E5"/>
    <mergeCell ref="F4:H4"/>
  </mergeCells>
  <dataValidations count="2">
    <dataValidation type="decimal" allowBlank="1" showInputMessage="1" showErrorMessage="1" sqref="F1:G1048576" xr:uid="{136C69A4-91B8-4F0F-83BD-7A4BA3DAC528}">
      <formula1>0</formula1>
      <formula2>999999999999999</formula2>
    </dataValidation>
    <dataValidation type="whole" allowBlank="1" showInputMessage="1" showErrorMessage="1" sqref="C6:C100" xr:uid="{D0B3F855-2651-464A-87BF-A537E99637BD}">
      <formula1>0</formula1>
      <formula2>99999999999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DE5F4-22D1-4BC3-9F5C-EA8305B82A0C}">
  <sheetPr codeName="Лист11">
    <tabColor rgb="FF007CC7"/>
  </sheetPr>
  <dimension ref="A1:H80"/>
  <sheetViews>
    <sheetView topLeftCell="A67" zoomScaleNormal="100" workbookViewId="0">
      <selection activeCell="E50" sqref="E50"/>
    </sheetView>
  </sheetViews>
  <sheetFormatPr defaultColWidth="9.109375" defaultRowHeight="14.4" x14ac:dyDescent="0.3"/>
  <cols>
    <col min="1" max="1" width="3.33203125" style="1" customWidth="1"/>
    <col min="2" max="2" width="7.5546875" style="1" customWidth="1"/>
    <col min="3" max="3" width="66.6640625" style="2" customWidth="1"/>
    <col min="4" max="8" width="25.6640625" style="1" customWidth="1"/>
    <col min="9" max="12" width="9.109375" style="1"/>
    <col min="13" max="13" width="10.5546875" style="1" bestFit="1" customWidth="1"/>
    <col min="14" max="16384" width="9.109375" style="1"/>
  </cols>
  <sheetData>
    <row r="1" spans="1:7" s="42" customFormat="1" ht="24" customHeight="1" x14ac:dyDescent="0.3">
      <c r="A1" s="47" t="s">
        <v>257</v>
      </c>
      <c r="B1" s="47"/>
      <c r="C1" s="43"/>
    </row>
    <row r="2" spans="1:7" s="27" customFormat="1" ht="22.65" customHeight="1" x14ac:dyDescent="0.4">
      <c r="A2" s="30" t="s">
        <v>258</v>
      </c>
      <c r="C2" s="28"/>
    </row>
    <row r="4" spans="1:7" s="27" customFormat="1" ht="21.6" x14ac:dyDescent="0.4">
      <c r="A4" s="47" t="s">
        <v>232</v>
      </c>
      <c r="C4" s="28"/>
    </row>
    <row r="6" spans="1:7" s="49" customFormat="1" ht="30" customHeight="1" x14ac:dyDescent="0.3">
      <c r="A6" s="48" t="s">
        <v>233</v>
      </c>
    </row>
    <row r="8" spans="1:7" s="49" customFormat="1" ht="30" customHeight="1" x14ac:dyDescent="0.3">
      <c r="A8" s="50" t="s">
        <v>234</v>
      </c>
      <c r="B8" s="51"/>
    </row>
    <row r="9" spans="1:7" x14ac:dyDescent="0.3">
      <c r="G9" s="13"/>
    </row>
    <row r="10" spans="1:7" ht="27" customHeight="1" x14ac:dyDescent="0.3">
      <c r="B10" s="39" t="s">
        <v>0</v>
      </c>
      <c r="C10" s="39" t="s">
        <v>181</v>
      </c>
      <c r="D10" s="151" t="s">
        <v>235</v>
      </c>
      <c r="E10" s="151"/>
      <c r="F10" s="151" t="s">
        <v>455</v>
      </c>
      <c r="G10" s="151"/>
    </row>
    <row r="11" spans="1:7" ht="40.200000000000003" customHeight="1" x14ac:dyDescent="0.3">
      <c r="B11" s="22">
        <v>1</v>
      </c>
      <c r="C11" s="20" t="s">
        <v>238</v>
      </c>
      <c r="D11" s="21">
        <f ca="1">SUM(D12:D16)</f>
        <v>0</v>
      </c>
      <c r="E11" s="21" t="s">
        <v>7</v>
      </c>
      <c r="F11" s="21">
        <f ca="1">SUM(F12:F16)</f>
        <v>0</v>
      </c>
      <c r="G11" s="38" t="s">
        <v>237</v>
      </c>
    </row>
    <row r="12" spans="1:7" ht="40.200000000000003" customHeight="1" x14ac:dyDescent="0.3">
      <c r="B12" s="22" t="s">
        <v>174</v>
      </c>
      <c r="C12" s="20" t="s">
        <v>183</v>
      </c>
      <c r="D12" s="21">
        <f ca="1">'2.1 Перечень МО'!D232</f>
        <v>0</v>
      </c>
      <c r="E12" s="21" t="s">
        <v>7</v>
      </c>
      <c r="F12" s="38">
        <f ca="1">'2.1 Перечень МО'!I232</f>
        <v>0</v>
      </c>
      <c r="G12" s="38" t="s">
        <v>237</v>
      </c>
    </row>
    <row r="13" spans="1:7" ht="40.200000000000003" customHeight="1" x14ac:dyDescent="0.3">
      <c r="B13" s="22" t="s">
        <v>180</v>
      </c>
      <c r="C13" s="20" t="s">
        <v>184</v>
      </c>
      <c r="D13" s="21">
        <f ca="1">'2.1 Перечень МО'!E232</f>
        <v>0</v>
      </c>
      <c r="E13" s="21" t="s">
        <v>7</v>
      </c>
      <c r="F13" s="38">
        <f ca="1">'2.1 Перечень МО'!J232</f>
        <v>0</v>
      </c>
      <c r="G13" s="38" t="s">
        <v>237</v>
      </c>
    </row>
    <row r="14" spans="1:7" ht="40.200000000000003" customHeight="1" x14ac:dyDescent="0.3">
      <c r="B14" s="22" t="s">
        <v>198</v>
      </c>
      <c r="C14" s="20" t="s">
        <v>185</v>
      </c>
      <c r="D14" s="21">
        <f ca="1">'2.1 Перечень МО'!F232</f>
        <v>0</v>
      </c>
      <c r="E14" s="21" t="s">
        <v>7</v>
      </c>
      <c r="F14" s="38">
        <f ca="1">'2.1 Перечень МО'!K232</f>
        <v>0</v>
      </c>
      <c r="G14" s="38" t="s">
        <v>237</v>
      </c>
    </row>
    <row r="15" spans="1:7" ht="40.200000000000003" customHeight="1" x14ac:dyDescent="0.3">
      <c r="B15" s="22" t="s">
        <v>199</v>
      </c>
      <c r="C15" s="20" t="s">
        <v>186</v>
      </c>
      <c r="D15" s="21">
        <f ca="1">'2.1 Перечень МО'!G232</f>
        <v>0</v>
      </c>
      <c r="E15" s="21" t="s">
        <v>7</v>
      </c>
      <c r="F15" s="38">
        <f ca="1">'2.1 Перечень МО'!L232</f>
        <v>0</v>
      </c>
      <c r="G15" s="38" t="s">
        <v>237</v>
      </c>
    </row>
    <row r="16" spans="1:7" ht="40.200000000000003" customHeight="1" x14ac:dyDescent="0.3">
      <c r="B16" s="22" t="s">
        <v>320</v>
      </c>
      <c r="C16" s="20" t="s">
        <v>187</v>
      </c>
      <c r="D16" s="21">
        <f ca="1">'2.1 Перечень МО'!H232</f>
        <v>0</v>
      </c>
      <c r="E16" s="21" t="s">
        <v>7</v>
      </c>
      <c r="F16" s="38">
        <f ca="1">'2.1 Перечень МО'!M232</f>
        <v>0</v>
      </c>
      <c r="G16" s="38" t="s">
        <v>237</v>
      </c>
    </row>
    <row r="18" spans="1:7" s="49" customFormat="1" ht="30" customHeight="1" x14ac:dyDescent="0.3">
      <c r="A18" s="50" t="s">
        <v>239</v>
      </c>
    </row>
    <row r="19" spans="1:7" x14ac:dyDescent="0.3">
      <c r="G19" s="13"/>
    </row>
    <row r="20" spans="1:7" ht="28.5" customHeight="1" x14ac:dyDescent="0.3">
      <c r="B20" s="39" t="s">
        <v>0</v>
      </c>
      <c r="C20" s="39" t="s">
        <v>1</v>
      </c>
      <c r="D20" s="39" t="s">
        <v>2</v>
      </c>
      <c r="E20" s="39" t="s">
        <v>188</v>
      </c>
    </row>
    <row r="21" spans="1:7" ht="40.200000000000003" customHeight="1" x14ac:dyDescent="0.3">
      <c r="B21" s="38">
        <v>1</v>
      </c>
      <c r="C21" s="46" t="s">
        <v>240</v>
      </c>
      <c r="D21" s="38" t="s">
        <v>189</v>
      </c>
      <c r="E21" s="52">
        <f ca="1">INDEX('2.1 Перечень МО'!$I$232:$AK$232,1,MATCH('2. Муниципальный блок'!C21,'2.1 Перечень МО'!$I$4:$AK$4,0))</f>
        <v>0</v>
      </c>
    </row>
    <row r="22" spans="1:7" ht="40.200000000000003" customHeight="1" x14ac:dyDescent="0.3">
      <c r="B22" s="22">
        <v>2</v>
      </c>
      <c r="C22" s="20" t="s">
        <v>241</v>
      </c>
      <c r="D22" s="21" t="s">
        <v>332</v>
      </c>
      <c r="E22" s="83">
        <f ca="1">INDEX('2.1 Перечень МО'!$I$232:$AK$232,1,MATCH('2. Муниципальный блок'!C22,'2.1 Перечень МО'!$I$4:$AK$4,0))</f>
        <v>0</v>
      </c>
    </row>
    <row r="23" spans="1:7" x14ac:dyDescent="0.3">
      <c r="B23" s="22">
        <v>3</v>
      </c>
      <c r="G23" s="13"/>
    </row>
    <row r="24" spans="1:7" s="49" customFormat="1" ht="30" customHeight="1" x14ac:dyDescent="0.3">
      <c r="A24" s="50" t="s">
        <v>242</v>
      </c>
    </row>
    <row r="25" spans="1:7" x14ac:dyDescent="0.3">
      <c r="G25" s="13"/>
    </row>
    <row r="26" spans="1:7" ht="31.5" customHeight="1" x14ac:dyDescent="0.3">
      <c r="B26" s="39" t="s">
        <v>0</v>
      </c>
      <c r="C26" s="39" t="s">
        <v>1</v>
      </c>
      <c r="D26" s="39" t="s">
        <v>2</v>
      </c>
      <c r="E26" s="39" t="s">
        <v>188</v>
      </c>
    </row>
    <row r="27" spans="1:7" ht="61.95" customHeight="1" x14ac:dyDescent="0.3">
      <c r="B27" s="38">
        <v>1</v>
      </c>
      <c r="C27" s="46" t="s">
        <v>469</v>
      </c>
      <c r="D27" s="38" t="s">
        <v>7</v>
      </c>
      <c r="E27" s="52">
        <f ca="1">INDEX('2.1 Перечень МО'!$I$232:$AK$232,1,MATCH('2. Муниципальный блок'!C27,'2.1 Перечень МО'!$I$4:$AK$4,0))</f>
        <v>0</v>
      </c>
      <c r="F27" s="13"/>
      <c r="G27" s="13"/>
    </row>
    <row r="29" spans="1:7" s="49" customFormat="1" ht="30" customHeight="1" x14ac:dyDescent="0.3">
      <c r="A29" s="48" t="s">
        <v>243</v>
      </c>
    </row>
    <row r="31" spans="1:7" ht="30" customHeight="1" x14ac:dyDescent="0.3">
      <c r="B31" s="39" t="s">
        <v>0</v>
      </c>
      <c r="C31" s="39" t="s">
        <v>1</v>
      </c>
      <c r="D31" s="39" t="s">
        <v>2</v>
      </c>
      <c r="E31" s="39">
        <v>2024</v>
      </c>
    </row>
    <row r="32" spans="1:7" ht="49.95" customHeight="1" x14ac:dyDescent="0.3">
      <c r="B32" s="36" t="s">
        <v>3</v>
      </c>
      <c r="C32" s="37" t="s">
        <v>456</v>
      </c>
      <c r="D32" s="36" t="s">
        <v>332</v>
      </c>
      <c r="E32" s="83">
        <f ca="1">INDEX('2.1 Перечень МО'!$I$232:$AK$232,1,MATCH('2. Муниципальный блок'!C32,'2.1 Перечень МО'!$I$4:$AK$4,0))</f>
        <v>0</v>
      </c>
    </row>
    <row r="33" spans="1:8" ht="49.95" customHeight="1" x14ac:dyDescent="0.3">
      <c r="B33" s="9" t="s">
        <v>5</v>
      </c>
      <c r="C33" s="37" t="s">
        <v>457</v>
      </c>
      <c r="D33" s="36" t="s">
        <v>332</v>
      </c>
      <c r="E33" s="83">
        <f ca="1">INDEX('2.1 Перечень МО'!$I$232:$AK$232,1,MATCH('2. Муниципальный блок'!C33,'2.1 Перечень МО'!$I$4:$AK$4,0))</f>
        <v>0</v>
      </c>
    </row>
    <row r="34" spans="1:8" ht="49.95" customHeight="1" x14ac:dyDescent="0.3">
      <c r="B34" s="9" t="s">
        <v>6</v>
      </c>
      <c r="C34" s="37" t="s">
        <v>458</v>
      </c>
      <c r="D34" s="36" t="s">
        <v>332</v>
      </c>
      <c r="E34" s="83">
        <f ca="1">INDEX('2.1 Перечень МО'!$I$232:$AK$232,1,MATCH('2. Муниципальный блок'!C34,'2.1 Перечень МО'!$I$4:$AK$4,0))</f>
        <v>0</v>
      </c>
    </row>
    <row r="35" spans="1:8" ht="49.95" customHeight="1" x14ac:dyDescent="0.3">
      <c r="B35" s="9" t="s">
        <v>8</v>
      </c>
      <c r="C35" s="37" t="s">
        <v>459</v>
      </c>
      <c r="D35" s="36" t="s">
        <v>332</v>
      </c>
      <c r="E35" s="83">
        <f ca="1">INDEX('2.1 Перечень МО'!$I$232:$AK$232,1,MATCH('2. Муниципальный блок'!C35,'2.1 Перечень МО'!$I$4:$AK$4,0))</f>
        <v>0</v>
      </c>
    </row>
    <row r="36" spans="1:8" ht="49.95" customHeight="1" x14ac:dyDescent="0.3">
      <c r="B36" s="9" t="s">
        <v>244</v>
      </c>
      <c r="C36" s="37" t="s">
        <v>460</v>
      </c>
      <c r="D36" s="36" t="s">
        <v>332</v>
      </c>
      <c r="E36" s="83">
        <f ca="1">INDEX('2.1 Перечень МО'!$I$232:$AK$232,1,MATCH('2. Муниципальный блок'!C36,'2.1 Перечень МО'!$I$4:$AK$4,0))</f>
        <v>0</v>
      </c>
    </row>
    <row r="37" spans="1:8" ht="49.95" customHeight="1" x14ac:dyDescent="0.3">
      <c r="B37" s="9" t="s">
        <v>245</v>
      </c>
      <c r="C37" s="37" t="s">
        <v>461</v>
      </c>
      <c r="D37" s="36" t="s">
        <v>332</v>
      </c>
      <c r="E37" s="83">
        <f ca="1">INDEX('2.1 Перечень МО'!$I$232:$AK$232,1,MATCH('2. Муниципальный блок'!C37,'2.1 Перечень МО'!$I$4:$AK$4,0))</f>
        <v>0</v>
      </c>
    </row>
    <row r="38" spans="1:8" ht="49.95" customHeight="1" x14ac:dyDescent="0.3">
      <c r="B38" s="9" t="s">
        <v>246</v>
      </c>
      <c r="C38" s="14" t="s">
        <v>247</v>
      </c>
      <c r="D38" s="15" t="s">
        <v>9</v>
      </c>
      <c r="E38" s="84">
        <f ca="1">INDEX('2.1 Перечень МО'!$I$232:$AK$232,1,MATCH('2. Муниципальный блок'!C38,'2.1 Перечень МО'!$I$4:$AK$4,0))</f>
        <v>0</v>
      </c>
    </row>
    <row r="39" spans="1:8" ht="49.95" customHeight="1" x14ac:dyDescent="0.3">
      <c r="B39" s="9" t="s">
        <v>248</v>
      </c>
      <c r="C39" s="14" t="s">
        <v>329</v>
      </c>
      <c r="D39" s="15" t="s">
        <v>9</v>
      </c>
      <c r="E39" s="84">
        <f ca="1">INDEX('2.1 Перечень МО'!$I$232:$AK$232,1,MATCH('2. Муниципальный блок'!C39,'2.1 Перечень МО'!$I$4:$AK$4,0))</f>
        <v>0</v>
      </c>
    </row>
    <row r="41" spans="1:8" s="49" customFormat="1" ht="30" customHeight="1" x14ac:dyDescent="0.3">
      <c r="A41" s="48" t="s">
        <v>475</v>
      </c>
    </row>
    <row r="43" spans="1:8" ht="30.75" customHeight="1" x14ac:dyDescent="0.3">
      <c r="B43" s="39" t="s">
        <v>0</v>
      </c>
      <c r="C43" s="39" t="s">
        <v>1</v>
      </c>
      <c r="D43" s="39" t="s">
        <v>2</v>
      </c>
      <c r="E43" s="39">
        <v>2024</v>
      </c>
    </row>
    <row r="44" spans="1:8" ht="49.95" customHeight="1" x14ac:dyDescent="0.3">
      <c r="B44" s="36" t="s">
        <v>3</v>
      </c>
      <c r="C44" s="37" t="s">
        <v>462</v>
      </c>
      <c r="D44" s="36" t="s">
        <v>332</v>
      </c>
      <c r="E44" s="83">
        <f ca="1">INDEX('2.1 Перечень МО'!$I$232:$AK$232,1,MATCH('2. Муниципальный блок'!C44,'2.1 Перечень МО'!$I$4:$AK$4,0))</f>
        <v>0</v>
      </c>
    </row>
    <row r="45" spans="1:8" x14ac:dyDescent="0.3">
      <c r="G45" s="13"/>
    </row>
    <row r="46" spans="1:8" s="49" customFormat="1" ht="30" customHeight="1" x14ac:dyDescent="0.3">
      <c r="A46" s="48" t="s">
        <v>540</v>
      </c>
    </row>
    <row r="47" spans="1:8" x14ac:dyDescent="0.3">
      <c r="G47" s="13"/>
    </row>
    <row r="48" spans="1:8" ht="40.200000000000003" customHeight="1" x14ac:dyDescent="0.3">
      <c r="B48" s="151" t="s">
        <v>0</v>
      </c>
      <c r="C48" s="151" t="s">
        <v>1</v>
      </c>
      <c r="D48" s="151" t="s">
        <v>2</v>
      </c>
      <c r="E48" s="151" t="s">
        <v>147</v>
      </c>
      <c r="F48" s="151"/>
      <c r="G48" s="151" t="s">
        <v>528</v>
      </c>
      <c r="H48" s="151"/>
    </row>
    <row r="49" spans="1:8" ht="42.45" customHeight="1" x14ac:dyDescent="0.3">
      <c r="B49" s="151"/>
      <c r="C49" s="151"/>
      <c r="D49" s="151"/>
      <c r="E49" s="39" t="s">
        <v>148</v>
      </c>
      <c r="F49" s="39" t="s">
        <v>149</v>
      </c>
      <c r="G49" s="39" t="s">
        <v>148</v>
      </c>
      <c r="H49" s="39" t="s">
        <v>149</v>
      </c>
    </row>
    <row r="50" spans="1:8" ht="25.2" customHeight="1" x14ac:dyDescent="0.3">
      <c r="B50" s="36">
        <v>1</v>
      </c>
      <c r="C50" s="37" t="s">
        <v>150</v>
      </c>
      <c r="D50" s="38" t="s">
        <v>151</v>
      </c>
      <c r="E50" s="70">
        <f ca="1">'2.1 Перечень МО'!AN$232</f>
        <v>0</v>
      </c>
      <c r="F50" s="70">
        <f ca="1">'2.1 Перечень МО'!$BA$232</f>
        <v>0</v>
      </c>
      <c r="G50" s="70">
        <f ca="1">'2.1 Перечень МО'!$BN$232</f>
        <v>0</v>
      </c>
      <c r="H50" s="70">
        <f ca="1">'2.1 Перечень МО'!$CA$232</f>
        <v>0</v>
      </c>
    </row>
    <row r="51" spans="1:8" ht="25.2" customHeight="1" x14ac:dyDescent="0.3">
      <c r="B51" s="23" t="s">
        <v>174</v>
      </c>
      <c r="C51" s="14" t="s">
        <v>152</v>
      </c>
      <c r="D51" s="21" t="s">
        <v>151</v>
      </c>
      <c r="E51" s="70">
        <f ca="1">'2.1 Перечень МО'!AO$232</f>
        <v>0</v>
      </c>
      <c r="F51" s="70">
        <f ca="1">'2.1 Перечень МО'!$BB$232</f>
        <v>0</v>
      </c>
      <c r="G51" s="70">
        <f ca="1">'2.1 Перечень МО'!$BO$232</f>
        <v>0</v>
      </c>
      <c r="H51" s="70">
        <f ca="1">'2.1 Перечень МО'!$CB$232</f>
        <v>0</v>
      </c>
    </row>
    <row r="52" spans="1:8" ht="25.2" customHeight="1" x14ac:dyDescent="0.3">
      <c r="B52" s="9">
        <v>2</v>
      </c>
      <c r="C52" s="14" t="s">
        <v>153</v>
      </c>
      <c r="D52" s="21" t="s">
        <v>7</v>
      </c>
      <c r="E52" s="70">
        <f ca="1">'2.1 Перечень МО'!AP$232</f>
        <v>0</v>
      </c>
      <c r="F52" s="70">
        <f ca="1">'2.1 Перечень МО'!$BC$232</f>
        <v>0</v>
      </c>
      <c r="G52" s="70">
        <f ca="1">'2.1 Перечень МО'!$BP$232</f>
        <v>0</v>
      </c>
      <c r="H52" s="70">
        <f ca="1">'2.1 Перечень МО'!$CC$232</f>
        <v>0</v>
      </c>
    </row>
    <row r="53" spans="1:8" ht="25.2" customHeight="1" x14ac:dyDescent="0.3">
      <c r="B53" s="23" t="s">
        <v>164</v>
      </c>
      <c r="C53" s="14" t="s">
        <v>154</v>
      </c>
      <c r="D53" s="21" t="s">
        <v>7</v>
      </c>
      <c r="E53" s="70">
        <f ca="1">'2.1 Перечень МО'!AQ$232</f>
        <v>0</v>
      </c>
      <c r="F53" s="70">
        <f ca="1">'2.1 Перечень МО'!$BD$232</f>
        <v>0</v>
      </c>
      <c r="G53" s="70">
        <f ca="1">'2.1 Перечень МО'!$BQ$232</f>
        <v>0</v>
      </c>
      <c r="H53" s="70">
        <f ca="1">'2.1 Перечень МО'!$CD$232</f>
        <v>0</v>
      </c>
    </row>
    <row r="54" spans="1:8" ht="25.2" customHeight="1" x14ac:dyDescent="0.3">
      <c r="B54" s="23" t="s">
        <v>165</v>
      </c>
      <c r="C54" s="14" t="s">
        <v>155</v>
      </c>
      <c r="D54" s="21" t="s">
        <v>7</v>
      </c>
      <c r="E54" s="70">
        <f ca="1">'2.1 Перечень МО'!AR$232</f>
        <v>0</v>
      </c>
      <c r="F54" s="70">
        <f ca="1">'2.1 Перечень МО'!$BE$232</f>
        <v>0</v>
      </c>
      <c r="G54" s="70">
        <f ca="1">'2.1 Перечень МО'!$BR$232</f>
        <v>0</v>
      </c>
      <c r="H54" s="70">
        <f ca="1">'2.1 Перечень МО'!$CE$232</f>
        <v>0</v>
      </c>
    </row>
    <row r="55" spans="1:8" ht="25.2" customHeight="1" x14ac:dyDescent="0.3">
      <c r="B55" s="23" t="s">
        <v>166</v>
      </c>
      <c r="C55" s="14" t="s">
        <v>156</v>
      </c>
      <c r="D55" s="21" t="s">
        <v>7</v>
      </c>
      <c r="E55" s="70">
        <f ca="1">'2.1 Перечень МО'!AS$232</f>
        <v>0</v>
      </c>
      <c r="F55" s="70">
        <f ca="1">'2.1 Перечень МО'!$BF$232</f>
        <v>0</v>
      </c>
      <c r="G55" s="70">
        <f ca="1">'2.1 Перечень МО'!$BS$232</f>
        <v>0</v>
      </c>
      <c r="H55" s="70">
        <f ca="1">'2.1 Перечень МО'!$CF$232</f>
        <v>0</v>
      </c>
    </row>
    <row r="56" spans="1:8" ht="25.2" customHeight="1" x14ac:dyDescent="0.3">
      <c r="B56" s="23" t="s">
        <v>167</v>
      </c>
      <c r="C56" s="14" t="s">
        <v>157</v>
      </c>
      <c r="D56" s="21" t="s">
        <v>7</v>
      </c>
      <c r="E56" s="70">
        <f ca="1">'2.1 Перечень МО'!AT$232</f>
        <v>0</v>
      </c>
      <c r="F56" s="70">
        <f ca="1">'2.1 Перечень МО'!$BG$232</f>
        <v>0</v>
      </c>
      <c r="G56" s="70">
        <f ca="1">'2.1 Перечень МО'!$BT$232</f>
        <v>0</v>
      </c>
      <c r="H56" s="70">
        <f ca="1">'2.1 Перечень МО'!$CG$232</f>
        <v>0</v>
      </c>
    </row>
    <row r="57" spans="1:8" ht="25.2" customHeight="1" x14ac:dyDescent="0.3">
      <c r="B57" s="23" t="s">
        <v>168</v>
      </c>
      <c r="C57" s="14" t="s">
        <v>158</v>
      </c>
      <c r="D57" s="21" t="s">
        <v>7</v>
      </c>
      <c r="E57" s="70">
        <f ca="1">'2.1 Перечень МО'!AU$232</f>
        <v>0</v>
      </c>
      <c r="F57" s="70">
        <f ca="1">'2.1 Перечень МО'!$BH$232</f>
        <v>0</v>
      </c>
      <c r="G57" s="70">
        <f ca="1">'2.1 Перечень МО'!$BU$232</f>
        <v>0</v>
      </c>
      <c r="H57" s="70">
        <f ca="1">'2.1 Перечень МО'!$CH$232</f>
        <v>0</v>
      </c>
    </row>
    <row r="58" spans="1:8" ht="25.2" customHeight="1" x14ac:dyDescent="0.3">
      <c r="B58" s="23" t="s">
        <v>169</v>
      </c>
      <c r="C58" s="14" t="s">
        <v>159</v>
      </c>
      <c r="D58" s="21" t="s">
        <v>7</v>
      </c>
      <c r="E58" s="70">
        <f ca="1">'2.1 Перечень МО'!AV$232</f>
        <v>0</v>
      </c>
      <c r="F58" s="70">
        <f ca="1">'2.1 Перечень МО'!$BI$232</f>
        <v>0</v>
      </c>
      <c r="G58" s="70">
        <f ca="1">'2.1 Перечень МО'!$BV$232</f>
        <v>0</v>
      </c>
      <c r="H58" s="70">
        <f ca="1">'2.1 Перечень МО'!$CI$232</f>
        <v>0</v>
      </c>
    </row>
    <row r="59" spans="1:8" ht="25.2" customHeight="1" x14ac:dyDescent="0.3">
      <c r="B59" s="23" t="s">
        <v>170</v>
      </c>
      <c r="C59" s="14" t="s">
        <v>160</v>
      </c>
      <c r="D59" s="21" t="s">
        <v>7</v>
      </c>
      <c r="E59" s="70">
        <f ca="1">'2.1 Перечень МО'!AW$232</f>
        <v>0</v>
      </c>
      <c r="F59" s="70">
        <f ca="1">'2.1 Перечень МО'!$BJ$232</f>
        <v>0</v>
      </c>
      <c r="G59" s="70">
        <f ca="1">'2.1 Перечень МО'!$BW$232</f>
        <v>0</v>
      </c>
      <c r="H59" s="70">
        <f ca="1">'2.1 Перечень МО'!$CJ$232</f>
        <v>0</v>
      </c>
    </row>
    <row r="60" spans="1:8" ht="25.2" customHeight="1" x14ac:dyDescent="0.3">
      <c r="B60" s="23" t="s">
        <v>171</v>
      </c>
      <c r="C60" s="14" t="s">
        <v>161</v>
      </c>
      <c r="D60" s="21" t="s">
        <v>7</v>
      </c>
      <c r="E60" s="70">
        <f ca="1">'2.1 Перечень МО'!AX$232</f>
        <v>0</v>
      </c>
      <c r="F60" s="70">
        <f ca="1">'2.1 Перечень МО'!$BK$232</f>
        <v>0</v>
      </c>
      <c r="G60" s="70">
        <f ca="1">'2.1 Перечень МО'!$BX$232</f>
        <v>0</v>
      </c>
      <c r="H60" s="70">
        <f ca="1">'2.1 Перечень МО'!$CK$232</f>
        <v>0</v>
      </c>
    </row>
    <row r="61" spans="1:8" ht="25.2" customHeight="1" x14ac:dyDescent="0.3">
      <c r="B61" s="23" t="s">
        <v>172</v>
      </c>
      <c r="C61" s="14" t="s">
        <v>162</v>
      </c>
      <c r="D61" s="21" t="s">
        <v>7</v>
      </c>
      <c r="E61" s="70">
        <f ca="1">'2.1 Перечень МО'!AY$232</f>
        <v>0</v>
      </c>
      <c r="F61" s="70">
        <f ca="1">'2.1 Перечень МО'!$BL$232</f>
        <v>0</v>
      </c>
      <c r="G61" s="70">
        <f ca="1">'2.1 Перечень МО'!$BY$232</f>
        <v>0</v>
      </c>
      <c r="H61" s="70">
        <f ca="1">'2.1 Перечень МО'!$CL$232</f>
        <v>0</v>
      </c>
    </row>
    <row r="62" spans="1:8" ht="25.2" customHeight="1" x14ac:dyDescent="0.3">
      <c r="B62" s="23" t="s">
        <v>173</v>
      </c>
      <c r="C62" s="14" t="s">
        <v>163</v>
      </c>
      <c r="D62" s="21" t="s">
        <v>7</v>
      </c>
      <c r="E62" s="70">
        <f ca="1">'2.1 Перечень МО'!AZ$232</f>
        <v>0</v>
      </c>
      <c r="F62" s="70">
        <f ca="1">'2.1 Перечень МО'!$BM$232</f>
        <v>0</v>
      </c>
      <c r="G62" s="70">
        <f ca="1">'2.1 Перечень МО'!$BZ$232</f>
        <v>0</v>
      </c>
      <c r="H62" s="70">
        <f ca="1">'2.1 Перечень МО'!$CM$232</f>
        <v>0</v>
      </c>
    </row>
    <row r="63" spans="1:8" x14ac:dyDescent="0.3">
      <c r="G63" s="13"/>
    </row>
    <row r="64" spans="1:8" s="27" customFormat="1" ht="40.200000000000003" customHeight="1" x14ac:dyDescent="0.4">
      <c r="A64" s="47" t="s">
        <v>251</v>
      </c>
      <c r="C64" s="28"/>
    </row>
    <row r="66" spans="2:7" ht="36.75" customHeight="1" x14ac:dyDescent="0.3">
      <c r="B66" s="39" t="s">
        <v>0</v>
      </c>
      <c r="C66" s="39" t="s">
        <v>1</v>
      </c>
      <c r="D66" s="39" t="s">
        <v>2</v>
      </c>
      <c r="E66" s="39">
        <v>2024</v>
      </c>
      <c r="F66" s="39" t="s">
        <v>252</v>
      </c>
      <c r="G66" s="39" t="s">
        <v>58</v>
      </c>
    </row>
    <row r="67" spans="2:7" ht="49.95" customHeight="1" x14ac:dyDescent="0.3">
      <c r="B67" s="36" t="s">
        <v>3</v>
      </c>
      <c r="C67" s="14" t="s">
        <v>463</v>
      </c>
      <c r="D67" s="36" t="s">
        <v>7</v>
      </c>
      <c r="E67" s="52">
        <f ca="1">INDEX('2.1 Перечень МО'!$I$232:$AK$232,1,MATCH('2. Муниципальный блок'!C67,'2.1 Перечень МО'!$I$4:$AK$4,0))</f>
        <v>0</v>
      </c>
      <c r="F67" s="36" t="s">
        <v>47</v>
      </c>
      <c r="G67" s="36" t="s">
        <v>66</v>
      </c>
    </row>
    <row r="68" spans="2:7" ht="49.95" customHeight="1" x14ac:dyDescent="0.3">
      <c r="B68" s="9" t="s">
        <v>5</v>
      </c>
      <c r="C68" s="14" t="s">
        <v>464</v>
      </c>
      <c r="D68" s="9" t="s">
        <v>7</v>
      </c>
      <c r="E68" s="52">
        <f ca="1">INDEX('2.1 Перечень МО'!$I$232:$AK$232,1,MATCH('2. Муниципальный блок'!C68,'2.1 Перечень МО'!$I$4:$AK$4,0))</f>
        <v>0</v>
      </c>
      <c r="F68" s="9" t="s">
        <v>47</v>
      </c>
      <c r="G68" s="9" t="s">
        <v>67</v>
      </c>
    </row>
    <row r="69" spans="2:7" ht="49.95" customHeight="1" x14ac:dyDescent="0.3">
      <c r="B69" s="9" t="s">
        <v>6</v>
      </c>
      <c r="C69" s="14" t="s">
        <v>532</v>
      </c>
      <c r="D69" s="15" t="s">
        <v>7</v>
      </c>
      <c r="E69" s="52">
        <f ca="1">INDEX('2.1 Перечень МО'!$I$232:$AK$232,1,MATCH('2. Муниципальный блок'!C69,'2.1 Перечень МО'!$I$4:$AK$4,0))</f>
        <v>0</v>
      </c>
      <c r="F69" s="9" t="s">
        <v>48</v>
      </c>
      <c r="G69" s="9" t="s">
        <v>253</v>
      </c>
    </row>
    <row r="70" spans="2:7" ht="49.95" customHeight="1" x14ac:dyDescent="0.3">
      <c r="B70" s="9" t="s">
        <v>8</v>
      </c>
      <c r="C70" s="14" t="s">
        <v>465</v>
      </c>
      <c r="D70" s="15" t="s">
        <v>7</v>
      </c>
      <c r="E70" s="52">
        <f ca="1">INDEX('2.1 Перечень МО'!$I$232:$AK$232,1,MATCH('2. Муниципальный блок'!C70,'2.1 Перечень МО'!$I$4:$AK$4,0))</f>
        <v>0</v>
      </c>
      <c r="F70" s="9" t="s">
        <v>48</v>
      </c>
      <c r="G70" s="9" t="s">
        <v>254</v>
      </c>
    </row>
    <row r="71" spans="2:7" ht="49.95" customHeight="1" x14ac:dyDescent="0.3">
      <c r="B71" s="9" t="s">
        <v>244</v>
      </c>
      <c r="C71" s="14" t="s">
        <v>533</v>
      </c>
      <c r="D71" s="15" t="s">
        <v>7</v>
      </c>
      <c r="E71" s="52">
        <f ca="1">INDEX('2.1 Перечень МО'!$I$232:$AK$232,1,MATCH('2. Муниципальный блок'!C71,'2.1 Перечень МО'!$I$4:$AK$4,0))</f>
        <v>0</v>
      </c>
      <c r="F71" s="9" t="s">
        <v>51</v>
      </c>
      <c r="G71" s="9" t="s">
        <v>76</v>
      </c>
    </row>
    <row r="72" spans="2:7" ht="49.95" customHeight="1" x14ac:dyDescent="0.3">
      <c r="B72" s="9" t="s">
        <v>245</v>
      </c>
      <c r="C72" s="14" t="s">
        <v>534</v>
      </c>
      <c r="D72" s="15" t="s">
        <v>7</v>
      </c>
      <c r="E72" s="52">
        <f ca="1">INDEX('2.1 Перечень МО'!$I$232:$AK$232,1,MATCH('2. Муниципальный блок'!C72,'2.1 Перечень МО'!$I$4:$AK$4,0))</f>
        <v>0</v>
      </c>
      <c r="F72" s="9" t="s">
        <v>51</v>
      </c>
      <c r="G72" s="9" t="s">
        <v>77</v>
      </c>
    </row>
    <row r="73" spans="2:7" ht="49.95" customHeight="1" x14ac:dyDescent="0.3">
      <c r="B73" s="9" t="s">
        <v>246</v>
      </c>
      <c r="C73" s="14" t="s">
        <v>466</v>
      </c>
      <c r="D73" s="15" t="s">
        <v>7</v>
      </c>
      <c r="E73" s="52">
        <f ca="1">INDEX('2.1 Перечень МО'!$I$232:$AK$232,1,MATCH('2. Муниципальный блок'!C73,'2.1 Перечень МО'!$I$4:$AK$4,0))</f>
        <v>0</v>
      </c>
      <c r="F73" s="9" t="s">
        <v>52</v>
      </c>
      <c r="G73" s="9" t="s">
        <v>255</v>
      </c>
    </row>
    <row r="74" spans="2:7" ht="49.95" customHeight="1" x14ac:dyDescent="0.3">
      <c r="B74" s="9" t="s">
        <v>248</v>
      </c>
      <c r="C74" s="14" t="s">
        <v>467</v>
      </c>
      <c r="D74" s="15" t="s">
        <v>7</v>
      </c>
      <c r="E74" s="52">
        <f ca="1">INDEX('2.1 Перечень МО'!$I$232:$AK$232,1,MATCH('2. Муниципальный блок'!C74,'2.1 Перечень МО'!$I$4:$AK$4,0))</f>
        <v>0</v>
      </c>
      <c r="F74" s="9" t="s">
        <v>52</v>
      </c>
      <c r="G74" s="9" t="s">
        <v>256</v>
      </c>
    </row>
    <row r="75" spans="2:7" ht="49.95" customHeight="1" x14ac:dyDescent="0.3">
      <c r="B75" s="9" t="s">
        <v>249</v>
      </c>
      <c r="C75" s="14" t="s">
        <v>347</v>
      </c>
      <c r="D75" s="36" t="s">
        <v>332</v>
      </c>
      <c r="E75" s="83">
        <f ca="1">INDEX('2.1 Перечень МО'!$I$232:$AK$232,1,MATCH('2. Муниципальный блок'!C75,'2.1 Перечень МО'!$I$4:$AK$4,0))</f>
        <v>0</v>
      </c>
      <c r="F75" s="9" t="s">
        <v>45</v>
      </c>
      <c r="G75" s="9" t="s">
        <v>343</v>
      </c>
    </row>
    <row r="76" spans="2:7" ht="49.95" customHeight="1" x14ac:dyDescent="0.3">
      <c r="B76" s="9" t="s">
        <v>250</v>
      </c>
      <c r="C76" s="14" t="s">
        <v>321</v>
      </c>
      <c r="D76" s="15" t="s">
        <v>9</v>
      </c>
      <c r="E76" s="84">
        <f ca="1">INDEX('2.1 Перечень МО'!$I$232:$AK$232,1,MATCH('2. Муниципальный блок'!C76,'2.1 Перечень МО'!$I$4:$AK$4,0))</f>
        <v>0</v>
      </c>
      <c r="F76" s="9" t="s">
        <v>45</v>
      </c>
      <c r="G76" s="9" t="s">
        <v>63</v>
      </c>
    </row>
    <row r="77" spans="2:7" ht="49.95" customHeight="1" x14ac:dyDescent="0.3">
      <c r="B77" s="9" t="s">
        <v>312</v>
      </c>
      <c r="C77" s="14" t="s">
        <v>471</v>
      </c>
      <c r="D77" s="15" t="s">
        <v>9</v>
      </c>
      <c r="E77" s="84">
        <f ca="1">INDEX('2.1 Перечень МО'!$I$232:$AK$232,1,MATCH('2. Муниципальный блок'!C77,'2.1 Перечень МО'!$I$4:$AK$4,0))</f>
        <v>0</v>
      </c>
      <c r="F77" s="9" t="s">
        <v>57</v>
      </c>
      <c r="G77" s="9" t="s">
        <v>74</v>
      </c>
    </row>
    <row r="78" spans="2:7" ht="49.95" customHeight="1" x14ac:dyDescent="0.3">
      <c r="B78" s="9" t="s">
        <v>313</v>
      </c>
      <c r="C78" s="14" t="s">
        <v>468</v>
      </c>
      <c r="D78" s="15" t="s">
        <v>9</v>
      </c>
      <c r="E78" s="84">
        <f ca="1">INDEX('2.1 Перечень МО'!$I$232:$AK$232,1,MATCH('2. Муниципальный блок'!C78,'2.1 Перечень МО'!$I$4:$AK$4,0))</f>
        <v>0</v>
      </c>
      <c r="F78" s="9" t="s">
        <v>57</v>
      </c>
      <c r="G78" s="9" t="s">
        <v>75</v>
      </c>
    </row>
    <row r="79" spans="2:7" ht="50.1" customHeight="1" x14ac:dyDescent="0.3">
      <c r="B79" s="9" t="s">
        <v>341</v>
      </c>
      <c r="C79" s="14" t="s">
        <v>340</v>
      </c>
      <c r="D79" s="36" t="s">
        <v>332</v>
      </c>
      <c r="E79" s="83">
        <f ca="1">INDEX('2.1 Перечень МО'!$I$232:$AM$232,1,MATCH('2. Муниципальный блок'!C79,'2.1 Перечень МО'!$I$4:$AM$4,0))</f>
        <v>0</v>
      </c>
      <c r="F79" s="9" t="s">
        <v>84</v>
      </c>
      <c r="G79" s="9" t="s">
        <v>60</v>
      </c>
    </row>
    <row r="80" spans="2:7" ht="50.1" customHeight="1" x14ac:dyDescent="0.3">
      <c r="B80" s="72" t="s">
        <v>342</v>
      </c>
      <c r="C80" s="73" t="s">
        <v>551</v>
      </c>
      <c r="D80" s="74" t="s">
        <v>332</v>
      </c>
      <c r="E80" s="83">
        <f ca="1">INDEX('2.1 Перечень МО'!$I$232:$AM$232,1,MATCH('2. Муниципальный блок'!C80,'2.1 Перечень МО'!$I$4:$AM$4,0))</f>
        <v>0</v>
      </c>
      <c r="F80" s="72" t="s">
        <v>44</v>
      </c>
      <c r="G80" s="72" t="s">
        <v>62</v>
      </c>
    </row>
  </sheetData>
  <sheetProtection algorithmName="SHA-512" hashValue="8qslpebT2Ec61RSZlk6pgl4Ew8ltRj59JqZlEDL2Tes5/O3pRhUx6JPPsPnlM/UWZy7ZFPy2cPZjY/jR3MYcww==" saltValue="lkXgVNz8EAL7+74ybRLNtg==" spinCount="100000" sheet="1" objects="1" scenarios="1" selectLockedCells="1"/>
  <mergeCells count="7">
    <mergeCell ref="D10:E10"/>
    <mergeCell ref="F10:G10"/>
    <mergeCell ref="B48:B49"/>
    <mergeCell ref="C48:C49"/>
    <mergeCell ref="D48:D49"/>
    <mergeCell ref="E48:F48"/>
    <mergeCell ref="G48:H48"/>
  </mergeCells>
  <dataValidations count="3">
    <dataValidation type="whole" allowBlank="1" showInputMessage="1" showErrorMessage="1" sqref="D11:D16" xr:uid="{0DC81023-654D-4CB2-99A2-955146516028}">
      <formula1>0</formula1>
      <formula2>99999999999999900000</formula2>
    </dataValidation>
    <dataValidation type="decimal" allowBlank="1" showInputMessage="1" showErrorMessage="1" sqref="F11:F16" xr:uid="{63C70E9B-EEFE-4B97-B6A2-D3386CF034A4}">
      <formula1>0</formula1>
      <formula2>99999999999</formula2>
    </dataValidation>
    <dataValidation type="decimal" allowBlank="1" showInputMessage="1" showErrorMessage="1" sqref="E21:E22" xr:uid="{5781C2C9-0704-48F0-9BB7-CC4627AF16B6}">
      <formula1>0</formula1>
      <formula2>9999999999</formula2>
    </dataValidation>
  </dataValidations>
  <pageMargins left="0.7" right="0.7" top="0.75" bottom="0.75" header="0.3" footer="0.3"/>
  <pageSetup paperSize="9" orientation="portrait" r:id="rId1"/>
  <ignoredErrors>
    <ignoredError sqref="E50:E51" unlockedFormula="1"/>
  </ignoredErrors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4B088-BA0E-40FE-9CB6-0FDB73CA7465}">
  <sheetPr codeName="Лист3">
    <tabColor rgb="FF007CC7"/>
  </sheetPr>
  <dimension ref="A1:CM232"/>
  <sheetViews>
    <sheetView zoomScaleNormal="100" workbookViewId="0">
      <selection activeCell="C6" sqref="C6"/>
    </sheetView>
  </sheetViews>
  <sheetFormatPr defaultColWidth="9.109375" defaultRowHeight="14.4" x14ac:dyDescent="0.3"/>
  <cols>
    <col min="1" max="1" width="3.33203125" style="16" customWidth="1"/>
    <col min="2" max="2" width="53.33203125" style="71" customWidth="1"/>
    <col min="3" max="8" width="23.6640625" style="71" customWidth="1"/>
    <col min="9" max="18" width="15.6640625" style="16" customWidth="1"/>
    <col min="19" max="16384" width="9.109375" style="16"/>
  </cols>
  <sheetData>
    <row r="1" spans="1:91" s="27" customFormat="1" ht="22.2" x14ac:dyDescent="0.5">
      <c r="A1" s="95" t="s">
        <v>331</v>
      </c>
      <c r="B1" s="28"/>
      <c r="C1" s="28"/>
      <c r="D1" s="28"/>
      <c r="E1" s="28"/>
      <c r="F1" s="28"/>
      <c r="G1" s="28"/>
      <c r="H1" s="28"/>
    </row>
    <row r="2" spans="1:91" s="31" customFormat="1" ht="18" x14ac:dyDescent="0.35">
      <c r="B2" s="32"/>
      <c r="C2" s="32"/>
      <c r="D2" s="32"/>
      <c r="E2" s="32"/>
      <c r="F2" s="32"/>
      <c r="G2" s="32"/>
      <c r="H2" s="32"/>
    </row>
    <row r="3" spans="1:91" x14ac:dyDescent="0.3">
      <c r="D3" s="71" t="s">
        <v>328</v>
      </c>
      <c r="I3" s="16" t="s">
        <v>236</v>
      </c>
      <c r="AN3" s="16" t="s">
        <v>541</v>
      </c>
      <c r="BA3" s="16" t="s">
        <v>542</v>
      </c>
      <c r="BN3" s="16" t="s">
        <v>544</v>
      </c>
      <c r="CA3" s="16" t="s">
        <v>543</v>
      </c>
    </row>
    <row r="4" spans="1:91" ht="40.200000000000003" customHeight="1" x14ac:dyDescent="0.3">
      <c r="B4" s="39" t="s">
        <v>144</v>
      </c>
      <c r="C4" s="88" t="s">
        <v>145</v>
      </c>
      <c r="D4" s="96" t="s">
        <v>183</v>
      </c>
      <c r="E4" s="96" t="s">
        <v>184</v>
      </c>
      <c r="F4" s="96" t="s">
        <v>185</v>
      </c>
      <c r="G4" s="96" t="s">
        <v>186</v>
      </c>
      <c r="H4" s="96" t="s">
        <v>187</v>
      </c>
      <c r="I4" s="96" t="s">
        <v>183</v>
      </c>
      <c r="J4" s="96" t="s">
        <v>184</v>
      </c>
      <c r="K4" s="96" t="s">
        <v>185</v>
      </c>
      <c r="L4" s="96" t="s">
        <v>186</v>
      </c>
      <c r="M4" s="96" t="s">
        <v>187</v>
      </c>
      <c r="N4" s="16" t="s">
        <v>240</v>
      </c>
      <c r="O4" s="16" t="s">
        <v>241</v>
      </c>
      <c r="P4" s="16" t="s">
        <v>469</v>
      </c>
      <c r="Q4" s="16" t="s">
        <v>456</v>
      </c>
      <c r="R4" s="16" t="s">
        <v>457</v>
      </c>
      <c r="S4" s="16" t="s">
        <v>458</v>
      </c>
      <c r="T4" s="16" t="s">
        <v>459</v>
      </c>
      <c r="U4" s="16" t="s">
        <v>460</v>
      </c>
      <c r="V4" s="16" t="s">
        <v>461</v>
      </c>
      <c r="W4" s="16" t="s">
        <v>247</v>
      </c>
      <c r="X4" s="16" t="s">
        <v>329</v>
      </c>
      <c r="Y4" s="16" t="s">
        <v>462</v>
      </c>
      <c r="Z4" s="16" t="s">
        <v>463</v>
      </c>
      <c r="AA4" s="16" t="s">
        <v>464</v>
      </c>
      <c r="AB4" s="104" t="s">
        <v>532</v>
      </c>
      <c r="AC4" s="104" t="s">
        <v>465</v>
      </c>
      <c r="AD4" s="104" t="s">
        <v>533</v>
      </c>
      <c r="AE4" s="104" t="s">
        <v>534</v>
      </c>
      <c r="AF4" s="16" t="s">
        <v>466</v>
      </c>
      <c r="AG4" s="16" t="s">
        <v>467</v>
      </c>
      <c r="AH4" s="16" t="s">
        <v>347</v>
      </c>
      <c r="AI4" s="16" t="s">
        <v>321</v>
      </c>
      <c r="AJ4" s="16" t="s">
        <v>471</v>
      </c>
      <c r="AK4" s="16" t="s">
        <v>468</v>
      </c>
      <c r="AL4" s="16" t="s">
        <v>340</v>
      </c>
      <c r="AM4" s="16" t="s">
        <v>551</v>
      </c>
      <c r="AN4" s="16" t="s">
        <v>150</v>
      </c>
      <c r="AO4" s="16" t="s">
        <v>152</v>
      </c>
      <c r="AP4" s="16" t="s">
        <v>153</v>
      </c>
      <c r="AQ4" s="16" t="s">
        <v>154</v>
      </c>
      <c r="AR4" s="16" t="s">
        <v>155</v>
      </c>
      <c r="AS4" s="16" t="s">
        <v>156</v>
      </c>
      <c r="AT4" s="16" t="s">
        <v>157</v>
      </c>
      <c r="AU4" s="16" t="s">
        <v>158</v>
      </c>
      <c r="AV4" s="16" t="s">
        <v>159</v>
      </c>
      <c r="AW4" s="16" t="s">
        <v>160</v>
      </c>
      <c r="AX4" s="16" t="s">
        <v>161</v>
      </c>
      <c r="AY4" s="16" t="s">
        <v>162</v>
      </c>
      <c r="AZ4" s="16" t="s">
        <v>163</v>
      </c>
      <c r="BA4" s="16" t="s">
        <v>150</v>
      </c>
      <c r="BB4" s="16" t="s">
        <v>152</v>
      </c>
      <c r="BC4" s="16" t="s">
        <v>153</v>
      </c>
      <c r="BD4" s="16" t="s">
        <v>154</v>
      </c>
      <c r="BE4" s="16" t="s">
        <v>155</v>
      </c>
      <c r="BF4" s="16" t="s">
        <v>156</v>
      </c>
      <c r="BG4" s="16" t="s">
        <v>157</v>
      </c>
      <c r="BH4" s="16" t="s">
        <v>158</v>
      </c>
      <c r="BI4" s="16" t="s">
        <v>159</v>
      </c>
      <c r="BJ4" s="16" t="s">
        <v>160</v>
      </c>
      <c r="BK4" s="16" t="s">
        <v>161</v>
      </c>
      <c r="BL4" s="16" t="s">
        <v>162</v>
      </c>
      <c r="BM4" s="16" t="s">
        <v>163</v>
      </c>
      <c r="BN4" s="16" t="s">
        <v>150</v>
      </c>
      <c r="BO4" s="16" t="s">
        <v>152</v>
      </c>
      <c r="BP4" s="16" t="s">
        <v>153</v>
      </c>
      <c r="BQ4" s="16" t="s">
        <v>154</v>
      </c>
      <c r="BR4" s="16" t="s">
        <v>155</v>
      </c>
      <c r="BS4" s="16" t="s">
        <v>156</v>
      </c>
      <c r="BT4" s="16" t="s">
        <v>157</v>
      </c>
      <c r="BU4" s="16" t="s">
        <v>158</v>
      </c>
      <c r="BV4" s="16" t="s">
        <v>159</v>
      </c>
      <c r="BW4" s="16" t="s">
        <v>160</v>
      </c>
      <c r="BX4" s="16" t="s">
        <v>161</v>
      </c>
      <c r="BY4" s="16" t="s">
        <v>162</v>
      </c>
      <c r="BZ4" s="16" t="s">
        <v>163</v>
      </c>
      <c r="CA4" s="16" t="s">
        <v>150</v>
      </c>
      <c r="CB4" s="16" t="s">
        <v>152</v>
      </c>
      <c r="CC4" s="16" t="s">
        <v>153</v>
      </c>
      <c r="CD4" s="16" t="s">
        <v>154</v>
      </c>
      <c r="CE4" s="16" t="s">
        <v>155</v>
      </c>
      <c r="CF4" s="16" t="s">
        <v>156</v>
      </c>
      <c r="CG4" s="16" t="s">
        <v>157</v>
      </c>
      <c r="CH4" s="16" t="s">
        <v>158</v>
      </c>
      <c r="CI4" s="16" t="s">
        <v>159</v>
      </c>
      <c r="CJ4" s="16" t="s">
        <v>160</v>
      </c>
      <c r="CK4" s="16" t="s">
        <v>161</v>
      </c>
      <c r="CL4" s="16" t="s">
        <v>162</v>
      </c>
      <c r="CM4" s="16" t="s">
        <v>163</v>
      </c>
    </row>
    <row r="5" spans="1:91" ht="19.95" customHeight="1" x14ac:dyDescent="0.3">
      <c r="B5" s="14" t="str" cm="1">
        <f t="array" aca="1" ref="B5" ca="1">IF(C5=0,"",IFERROR(INDIRECT("'"&amp;$C5&amp;"'!"&amp;"D5"),"Некорректное название листа"))</f>
        <v/>
      </c>
      <c r="C5" s="18"/>
      <c r="D5" s="97">
        <f ca="1">IFERROR(INDIRECT("'"&amp;$C5&amp;"'!"&amp;"d18"),0)</f>
        <v>0</v>
      </c>
      <c r="E5" s="97" cm="1">
        <f t="array" aca="1" ref="E5" ca="1">IFERROR(INDIRECT("'" &amp;$C5&amp; "'!" &amp;"d19"),0)</f>
        <v>0</v>
      </c>
      <c r="F5" s="97" cm="1">
        <f t="array" aca="1" ref="F5" ca="1">IFERROR(INDIRECT("'" &amp;$C5&amp; "'!" &amp;"d20"),0)</f>
        <v>0</v>
      </c>
      <c r="G5" s="97" cm="1">
        <f t="array" aca="1" ref="G5" ca="1">IFERROR(INDIRECT("'" &amp;$C5&amp; "'!" &amp;"d21"),0)</f>
        <v>0</v>
      </c>
      <c r="H5" s="97" cm="1">
        <f t="array" aca="1" ref="H5" ca="1">IFERROR(INDIRECT("'" &amp;$C5&amp; "'!" &amp;"d22"),0)</f>
        <v>0</v>
      </c>
      <c r="I5" s="97" cm="1">
        <f t="array" aca="1" ref="I5" ca="1">IFERROR(INDIRECT("'" &amp;$C5&amp; "'!" &amp;"f18"),0)</f>
        <v>0</v>
      </c>
      <c r="J5" s="97" cm="1">
        <f t="array" aca="1" ref="J5" ca="1">IFERROR(INDIRECT("'" &amp;$C5&amp; "'!" &amp;"f19"),0)</f>
        <v>0</v>
      </c>
      <c r="K5" s="97" cm="1">
        <f t="array" aca="1" ref="K5" ca="1">IFERROR(INDIRECT("'" &amp;$C5&amp; "'!" &amp;"f20"),0)</f>
        <v>0</v>
      </c>
      <c r="L5" s="97" cm="1">
        <f t="array" aca="1" ref="L5" ca="1">IFERROR(INDIRECT("'" &amp;$C5&amp; "'!" &amp;"f21"),0)</f>
        <v>0</v>
      </c>
      <c r="M5" s="97" cm="1">
        <f t="array" aca="1" ref="M5" ca="1">IFERROR(INDIRECT("'" &amp;$C5&amp; "'!" &amp;"f22"),0)</f>
        <v>0</v>
      </c>
      <c r="N5" s="98">
        <f ca="1">IFERROR(INDEX(INDIRECT("'" &amp;$C5&amp; "'!" &amp;"E:E"),MATCH(N$4,INDIRECT("'" &amp;$C5&amp; "'!" &amp;"C:C"),0),1),0)</f>
        <v>0</v>
      </c>
      <c r="O5" s="98">
        <f t="shared" ref="O5:AL7" ca="1" si="0">IFERROR(INDEX(INDIRECT("'" &amp;$C5&amp; "'!" &amp;"E:E"),MATCH(O$4,INDIRECT("'" &amp;$C5&amp; "'!" &amp;"C:C"),0),1),0)</f>
        <v>0</v>
      </c>
      <c r="P5" s="98">
        <f t="shared" ca="1" si="0"/>
        <v>0</v>
      </c>
      <c r="Q5" s="98">
        <f t="shared" ca="1" si="0"/>
        <v>0</v>
      </c>
      <c r="R5" s="98">
        <f t="shared" ca="1" si="0"/>
        <v>0</v>
      </c>
      <c r="S5" s="98">
        <f t="shared" ca="1" si="0"/>
        <v>0</v>
      </c>
      <c r="T5" s="98">
        <f ca="1">IFERROR(INDEX(INDIRECT("'" &amp;$C5&amp; "'!" &amp;"E:E"),MATCH(T$4,INDIRECT("'" &amp;$C5&amp; "'!" &amp;"C:C"),0),1),0)</f>
        <v>0</v>
      </c>
      <c r="U5" s="98">
        <f t="shared" ca="1" si="0"/>
        <v>0</v>
      </c>
      <c r="V5" s="98">
        <f t="shared" ca="1" si="0"/>
        <v>0</v>
      </c>
      <c r="W5" s="98">
        <f t="shared" ca="1" si="0"/>
        <v>0</v>
      </c>
      <c r="X5" s="98">
        <f t="shared" ca="1" si="0"/>
        <v>0</v>
      </c>
      <c r="Y5" s="98">
        <f t="shared" ca="1" si="0"/>
        <v>0</v>
      </c>
      <c r="Z5" s="98">
        <f t="shared" ca="1" si="0"/>
        <v>0</v>
      </c>
      <c r="AA5" s="98">
        <f t="shared" ca="1" si="0"/>
        <v>0</v>
      </c>
      <c r="AB5" s="98">
        <f t="shared" ca="1" si="0"/>
        <v>0</v>
      </c>
      <c r="AC5" s="98">
        <f t="shared" ca="1" si="0"/>
        <v>0</v>
      </c>
      <c r="AD5" s="98">
        <f t="shared" ca="1" si="0"/>
        <v>0</v>
      </c>
      <c r="AE5" s="98">
        <f t="shared" ca="1" si="0"/>
        <v>0</v>
      </c>
      <c r="AF5" s="98">
        <f ca="1">IFERROR(INDEX(INDIRECT("'" &amp;$C5&amp; "'!" &amp;"E:E"),MATCH(AF$4,INDIRECT("'" &amp;$C5&amp; "'!" &amp;"C:C"),0),1),0)</f>
        <v>0</v>
      </c>
      <c r="AG5" s="98">
        <f t="shared" ca="1" si="0"/>
        <v>0</v>
      </c>
      <c r="AH5" s="98">
        <f t="shared" ca="1" si="0"/>
        <v>0</v>
      </c>
      <c r="AI5" s="98">
        <f t="shared" ca="1" si="0"/>
        <v>0</v>
      </c>
      <c r="AJ5" s="98">
        <f t="shared" ca="1" si="0"/>
        <v>0</v>
      </c>
      <c r="AK5" s="98">
        <f t="shared" ca="1" si="0"/>
        <v>0</v>
      </c>
      <c r="AL5" s="98">
        <f t="shared" ca="1" si="0"/>
        <v>0</v>
      </c>
      <c r="AM5" s="98">
        <f t="shared" ref="AM5:AM196" ca="1" si="1">IFERROR(INDEX(INDIRECT("'" &amp;$C5&amp; "'!" &amp;"E:E"),MATCH(AM$4,INDIRECT("'" &amp;$C5&amp; "'!" &amp;"C:C"),0),1),0)</f>
        <v>0</v>
      </c>
      <c r="AN5" s="16">
        <f ca="1">IFERROR(INDIRECT("'"&amp;$C5&amp;"'!"&amp;"e56"),0)</f>
        <v>0</v>
      </c>
      <c r="AO5" s="16">
        <f ca="1">IFERROR(INDIRECT("'"&amp;$C5&amp;"'!"&amp;"e57"),0)</f>
        <v>0</v>
      </c>
      <c r="AP5" s="16">
        <f ca="1">IFERROR(INDIRECT("'"&amp;$C5&amp;"'!"&amp;"e58"),0)</f>
        <v>0</v>
      </c>
      <c r="AQ5" s="16">
        <f ca="1">IFERROR(INDIRECT("'"&amp;$C5&amp;"'!"&amp;"e59"),0)</f>
        <v>0</v>
      </c>
      <c r="AR5" s="16">
        <f ca="1">IFERROR(INDIRECT("'"&amp;$C5&amp;"'!"&amp;"e60"),0)</f>
        <v>0</v>
      </c>
      <c r="AS5" s="16">
        <f ca="1">IFERROR(INDIRECT("'"&amp;$C5&amp;"'!"&amp;"e61"),0)</f>
        <v>0</v>
      </c>
      <c r="AT5" s="16">
        <f ca="1">IFERROR(INDIRECT("'"&amp;$C5&amp;"'!"&amp;"e62"),0)</f>
        <v>0</v>
      </c>
      <c r="AU5" s="16">
        <f ca="1">IFERROR(INDIRECT("'"&amp;$C5&amp;"'!"&amp;"e63"),0)</f>
        <v>0</v>
      </c>
      <c r="AV5" s="16">
        <f ca="1">IFERROR(INDIRECT("'"&amp;$C5&amp;"'!"&amp;"e64"),0)</f>
        <v>0</v>
      </c>
      <c r="AW5" s="16">
        <f ca="1">IFERROR(INDIRECT("'"&amp;$C5&amp;"'!"&amp;"e65"),0)</f>
        <v>0</v>
      </c>
      <c r="AX5" s="16">
        <f ca="1">IFERROR(INDIRECT("'"&amp;$C5&amp;"'!"&amp;"e66"),0)</f>
        <v>0</v>
      </c>
      <c r="AY5" s="16">
        <f ca="1">IFERROR(INDIRECT("'"&amp;$C5&amp;"'!"&amp;"e67"),0)</f>
        <v>0</v>
      </c>
      <c r="AZ5" s="16">
        <f ca="1">IFERROR(INDIRECT("'"&amp;$C5&amp;"'!"&amp;"e68"),0)</f>
        <v>0</v>
      </c>
      <c r="BA5" s="16">
        <f ca="1">IFERROR(INDIRECT("'"&amp;$C5&amp;"'!"&amp;"f56"),0)</f>
        <v>0</v>
      </c>
      <c r="BB5" s="16">
        <f ca="1">IFERROR(INDIRECT("'"&amp;$C5&amp;"'!"&amp;"f57"),0)</f>
        <v>0</v>
      </c>
      <c r="BC5" s="16">
        <f ca="1">IFERROR(INDIRECT("'"&amp;$C5&amp;"'!"&amp;"f58"),0)</f>
        <v>0</v>
      </c>
      <c r="BD5" s="16">
        <f ca="1">IFERROR(INDIRECT("'"&amp;$C5&amp;"'!"&amp;"f59"),0)</f>
        <v>0</v>
      </c>
      <c r="BE5" s="16">
        <f ca="1">IFERROR(INDIRECT("'"&amp;$C5&amp;"'!"&amp;"f60"),0)</f>
        <v>0</v>
      </c>
      <c r="BF5" s="16">
        <f ca="1">IFERROR(INDIRECT("'"&amp;$C5&amp;"'!"&amp;"f61"),0)</f>
        <v>0</v>
      </c>
      <c r="BG5" s="16">
        <f ca="1">IFERROR(INDIRECT("'"&amp;$C5&amp;"'!"&amp;"f62"),0)</f>
        <v>0</v>
      </c>
      <c r="BH5" s="16">
        <f ca="1">IFERROR(INDIRECT("'"&amp;$C5&amp;"'!"&amp;"f63"),0)</f>
        <v>0</v>
      </c>
      <c r="BI5" s="16">
        <f ca="1">IFERROR(INDIRECT("'"&amp;$C5&amp;"'!"&amp;"f64"),0)</f>
        <v>0</v>
      </c>
      <c r="BJ5" s="16">
        <f ca="1">IFERROR(INDIRECT("'"&amp;$C5&amp;"'!"&amp;"f65"),0)</f>
        <v>0</v>
      </c>
      <c r="BK5" s="16">
        <f ca="1">IFERROR(INDIRECT("'"&amp;$C5&amp;"'!"&amp;"f66"),0)</f>
        <v>0</v>
      </c>
      <c r="BL5" s="16">
        <f ca="1">IFERROR(INDIRECT("'"&amp;$C5&amp;"'!"&amp;"f67"),0)</f>
        <v>0</v>
      </c>
      <c r="BM5" s="16">
        <f ca="1">IFERROR(INDIRECT("'"&amp;$C5&amp;"'!"&amp;"f68"),0)</f>
        <v>0</v>
      </c>
      <c r="BN5" s="16">
        <f ca="1">IFERROR(INDIRECT("'"&amp;$C5&amp;"'!"&amp;"g56"),0)</f>
        <v>0</v>
      </c>
      <c r="BO5" s="16">
        <f ca="1">IFERROR(INDIRECT("'"&amp;$C5&amp;"'!"&amp;"g57"),0)</f>
        <v>0</v>
      </c>
      <c r="BP5" s="16">
        <f ca="1">IFERROR(INDIRECT("'"&amp;$C5&amp;"'!"&amp;"g58"),0)</f>
        <v>0</v>
      </c>
      <c r="BQ5" s="16">
        <f ca="1">IFERROR(INDIRECT("'"&amp;$C5&amp;"'!"&amp;"g59"),0)</f>
        <v>0</v>
      </c>
      <c r="BR5" s="16">
        <f ca="1">IFERROR(INDIRECT("'"&amp;$C5&amp;"'!"&amp;"g60"),0)</f>
        <v>0</v>
      </c>
      <c r="BS5" s="16">
        <f ca="1">IFERROR(INDIRECT("'"&amp;$C5&amp;"'!"&amp;"g61"),0)</f>
        <v>0</v>
      </c>
      <c r="BT5" s="16">
        <f ca="1">IFERROR(INDIRECT("'"&amp;$C5&amp;"'!"&amp;"g62"),0)</f>
        <v>0</v>
      </c>
      <c r="BU5" s="16">
        <f ca="1">IFERROR(INDIRECT("'"&amp;$C5&amp;"'!"&amp;"g63"),0)</f>
        <v>0</v>
      </c>
      <c r="BV5" s="16">
        <f ca="1">IFERROR(INDIRECT("'"&amp;$C5&amp;"'!"&amp;"g64"),0)</f>
        <v>0</v>
      </c>
      <c r="BW5" s="16">
        <f ca="1">IFERROR(INDIRECT("'"&amp;$C5&amp;"'!"&amp;"g65"),0)</f>
        <v>0</v>
      </c>
      <c r="BX5" s="16">
        <f ca="1">IFERROR(INDIRECT("'"&amp;$C5&amp;"'!"&amp;"g66"),0)</f>
        <v>0</v>
      </c>
      <c r="BY5" s="16">
        <f ca="1">IFERROR(INDIRECT("'"&amp;$C5&amp;"'!"&amp;"g67"),0)</f>
        <v>0</v>
      </c>
      <c r="BZ5" s="16">
        <f ca="1">IFERROR(INDIRECT("'"&amp;$C5&amp;"'!"&amp;"g68"),0)</f>
        <v>0</v>
      </c>
      <c r="CA5" s="16">
        <f ca="1">IFERROR(INDIRECT("'"&amp;$C5&amp;"'!"&amp;"h56"),0)</f>
        <v>0</v>
      </c>
      <c r="CB5" s="16">
        <f ca="1">IFERROR(INDIRECT("'"&amp;$C5&amp;"'!"&amp;"h57"),0)</f>
        <v>0</v>
      </c>
      <c r="CC5" s="16">
        <f ca="1">IFERROR(INDIRECT("'"&amp;$C5&amp;"'!"&amp;"h58"),0)</f>
        <v>0</v>
      </c>
      <c r="CD5" s="16">
        <f ca="1">IFERROR(INDIRECT("'"&amp;$C5&amp;"'!"&amp;"h59"),0)</f>
        <v>0</v>
      </c>
      <c r="CE5" s="16">
        <f ca="1">IFERROR(INDIRECT("'"&amp;$C5&amp;"'!"&amp;"h60"),0)</f>
        <v>0</v>
      </c>
      <c r="CF5" s="16">
        <f ca="1">IFERROR(INDIRECT("'"&amp;$C5&amp;"'!"&amp;"h61"),0)</f>
        <v>0</v>
      </c>
      <c r="CG5" s="16">
        <f ca="1">IFERROR(INDIRECT("'"&amp;$C5&amp;"'!"&amp;"h62"),0)</f>
        <v>0</v>
      </c>
      <c r="CH5" s="16">
        <f ca="1">IFERROR(INDIRECT("'"&amp;$C5&amp;"'!"&amp;"h63"),0)</f>
        <v>0</v>
      </c>
      <c r="CI5" s="16">
        <f ca="1">IFERROR(INDIRECT("'"&amp;$C5&amp;"'!"&amp;"h64"),0)</f>
        <v>0</v>
      </c>
      <c r="CJ5" s="16">
        <f ca="1">IFERROR(INDIRECT("'"&amp;$C5&amp;"'!"&amp;"h65"),0)</f>
        <v>0</v>
      </c>
      <c r="CK5" s="16">
        <f ca="1">IFERROR(INDIRECT("'"&amp;$C5&amp;"'!"&amp;"h66"),0)</f>
        <v>0</v>
      </c>
      <c r="CL5" s="16">
        <f ca="1">IFERROR(INDIRECT("'"&amp;$C5&amp;"'!"&amp;"h67"),0)</f>
        <v>0</v>
      </c>
      <c r="CM5" s="16">
        <f ca="1">IFERROR(INDIRECT("'"&amp;$C5&amp;"'!"&amp;"h68"),0)</f>
        <v>0</v>
      </c>
    </row>
    <row r="6" spans="1:91" ht="19.95" customHeight="1" x14ac:dyDescent="0.3">
      <c r="B6" s="14" t="str" cm="1">
        <f t="array" aca="1" ref="B6" ca="1">IF(C6=0,"",IFERROR(INDIRECT("'"&amp;$C6&amp;"'!"&amp;"D5"),"Некорректное название листа"))</f>
        <v/>
      </c>
      <c r="C6" s="18"/>
      <c r="D6" s="97" cm="1">
        <f t="array" aca="1" ref="D6" ca="1">IFERROR(INDIRECT("'"&amp;$C6&amp;"'!"&amp;"d18"),0)</f>
        <v>0</v>
      </c>
      <c r="E6" s="97" cm="1">
        <f t="array" aca="1" ref="E6" ca="1">IFERROR(INDIRECT("'" &amp;$C6&amp; "'!" &amp;"d19"),0)</f>
        <v>0</v>
      </c>
      <c r="F6" s="97" cm="1">
        <f t="array" aca="1" ref="F6" ca="1">IFERROR(INDIRECT("'" &amp;$C6&amp; "'!" &amp;"d20"),0)</f>
        <v>0</v>
      </c>
      <c r="G6" s="97" cm="1">
        <f t="array" aca="1" ref="G6" ca="1">IFERROR(INDIRECT("'" &amp;$C6&amp; "'!" &amp;"d21"),0)</f>
        <v>0</v>
      </c>
      <c r="H6" s="97" cm="1">
        <f t="array" aca="1" ref="H6" ca="1">IFERROR(INDIRECT("'" &amp;$C6&amp; "'!" &amp;"d22"),0)</f>
        <v>0</v>
      </c>
      <c r="I6" s="97" cm="1">
        <f t="array" aca="1" ref="I6" ca="1">IFERROR(INDIRECT("'" &amp;$C6&amp; "'!" &amp;"f18"),0)</f>
        <v>0</v>
      </c>
      <c r="J6" s="97" cm="1">
        <f t="array" aca="1" ref="J6" ca="1">IFERROR(INDIRECT("'" &amp;$C6&amp; "'!" &amp;"f19"),0)</f>
        <v>0</v>
      </c>
      <c r="K6" s="97" cm="1">
        <f t="array" aca="1" ref="K6" ca="1">IFERROR(INDIRECT("'" &amp;$C6&amp; "'!" &amp;"f20"),0)</f>
        <v>0</v>
      </c>
      <c r="L6" s="97" cm="1">
        <f t="array" aca="1" ref="L6" ca="1">IFERROR(INDIRECT("'" &amp;$C6&amp; "'!" &amp;"f21"),0)</f>
        <v>0</v>
      </c>
      <c r="M6" s="97" cm="1">
        <f t="array" aca="1" ref="M6" ca="1">IFERROR(INDIRECT("'" &amp;$C6&amp; "'!" &amp;"f22"),0)</f>
        <v>0</v>
      </c>
      <c r="N6" s="98">
        <f t="shared" ref="N6:AC23" ca="1" si="2">IFERROR(INDEX(INDIRECT("'" &amp;$C6&amp; "'!" &amp;"E:E"),MATCH(N$4,INDIRECT("'" &amp;$C6&amp; "'!" &amp;"C:C"),0),1),0)</f>
        <v>0</v>
      </c>
      <c r="O6" s="98">
        <f t="shared" ca="1" si="0"/>
        <v>0</v>
      </c>
      <c r="P6" s="98">
        <f t="shared" ca="1" si="0"/>
        <v>0</v>
      </c>
      <c r="Q6" s="98">
        <f t="shared" ca="1" si="0"/>
        <v>0</v>
      </c>
      <c r="R6" s="98">
        <f t="shared" ca="1" si="0"/>
        <v>0</v>
      </c>
      <c r="S6" s="98">
        <f t="shared" ca="1" si="0"/>
        <v>0</v>
      </c>
      <c r="T6" s="98">
        <f t="shared" ca="1" si="0"/>
        <v>0</v>
      </c>
      <c r="U6" s="98">
        <f t="shared" ca="1" si="0"/>
        <v>0</v>
      </c>
      <c r="V6" s="98">
        <f t="shared" ca="1" si="0"/>
        <v>0</v>
      </c>
      <c r="W6" s="98">
        <f t="shared" ca="1" si="0"/>
        <v>0</v>
      </c>
      <c r="X6" s="98">
        <f t="shared" ca="1" si="0"/>
        <v>0</v>
      </c>
      <c r="Y6" s="98">
        <f t="shared" ca="1" si="0"/>
        <v>0</v>
      </c>
      <c r="Z6" s="98">
        <f t="shared" ca="1" si="0"/>
        <v>0</v>
      </c>
      <c r="AA6" s="98">
        <f t="shared" ca="1" si="0"/>
        <v>0</v>
      </c>
      <c r="AB6" s="98">
        <f t="shared" ca="1" si="0"/>
        <v>0</v>
      </c>
      <c r="AC6" s="98">
        <f t="shared" ca="1" si="0"/>
        <v>0</v>
      </c>
      <c r="AD6" s="98">
        <f t="shared" ca="1" si="0"/>
        <v>0</v>
      </c>
      <c r="AE6" s="98">
        <f t="shared" ca="1" si="0"/>
        <v>0</v>
      </c>
      <c r="AF6" s="98">
        <f t="shared" ca="1" si="0"/>
        <v>0</v>
      </c>
      <c r="AG6" s="98">
        <f t="shared" ca="1" si="0"/>
        <v>0</v>
      </c>
      <c r="AH6" s="98">
        <f t="shared" ca="1" si="0"/>
        <v>0</v>
      </c>
      <c r="AI6" s="98">
        <f t="shared" ca="1" si="0"/>
        <v>0</v>
      </c>
      <c r="AJ6" s="98">
        <f t="shared" ca="1" si="0"/>
        <v>0</v>
      </c>
      <c r="AK6" s="98">
        <f t="shared" ca="1" si="0"/>
        <v>0</v>
      </c>
      <c r="AL6" s="98">
        <f t="shared" ca="1" si="0"/>
        <v>0</v>
      </c>
      <c r="AM6" s="98">
        <f t="shared" ca="1" si="1"/>
        <v>0</v>
      </c>
      <c r="AN6" s="16">
        <f t="shared" ref="AN6:AN69" ca="1" si="3">IFERROR(INDIRECT("'"&amp;$C6&amp;"'!"&amp;"e56"),0)</f>
        <v>0</v>
      </c>
      <c r="AO6" s="16">
        <f t="shared" ref="AO6:AO69" ca="1" si="4">IFERROR(INDIRECT("'"&amp;$C6&amp;"'!"&amp;"e57"),0)</f>
        <v>0</v>
      </c>
      <c r="AP6" s="16">
        <f t="shared" ref="AP6:AP69" ca="1" si="5">IFERROR(INDIRECT("'"&amp;$C6&amp;"'!"&amp;"e58"),0)</f>
        <v>0</v>
      </c>
      <c r="AQ6" s="16">
        <f t="shared" ref="AQ6:AQ69" ca="1" si="6">IFERROR(INDIRECT("'"&amp;$C6&amp;"'!"&amp;"e59"),0)</f>
        <v>0</v>
      </c>
      <c r="AR6" s="16">
        <f t="shared" ref="AR6:AR69" ca="1" si="7">IFERROR(INDIRECT("'"&amp;$C6&amp;"'!"&amp;"e60"),0)</f>
        <v>0</v>
      </c>
      <c r="AS6" s="16">
        <f t="shared" ref="AS6:AS69" ca="1" si="8">IFERROR(INDIRECT("'"&amp;$C6&amp;"'!"&amp;"e61"),0)</f>
        <v>0</v>
      </c>
      <c r="AT6" s="16">
        <f t="shared" ref="AT6:AT69" ca="1" si="9">IFERROR(INDIRECT("'"&amp;$C6&amp;"'!"&amp;"e62"),0)</f>
        <v>0</v>
      </c>
      <c r="AU6" s="16">
        <f t="shared" ref="AU6:AU69" ca="1" si="10">IFERROR(INDIRECT("'"&amp;$C6&amp;"'!"&amp;"e63"),0)</f>
        <v>0</v>
      </c>
      <c r="AV6" s="16">
        <f t="shared" ref="AV6:AV69" ca="1" si="11">IFERROR(INDIRECT("'"&amp;$C6&amp;"'!"&amp;"e64"),0)</f>
        <v>0</v>
      </c>
      <c r="AW6" s="16">
        <f t="shared" ref="AW6:AW69" ca="1" si="12">IFERROR(INDIRECT("'"&amp;$C6&amp;"'!"&amp;"e65"),0)</f>
        <v>0</v>
      </c>
      <c r="AX6" s="16">
        <f t="shared" ref="AX6:AX69" ca="1" si="13">IFERROR(INDIRECT("'"&amp;$C6&amp;"'!"&amp;"e66"),0)</f>
        <v>0</v>
      </c>
      <c r="AY6" s="16">
        <f t="shared" ref="AY6:AY69" ca="1" si="14">IFERROR(INDIRECT("'"&amp;$C6&amp;"'!"&amp;"e67"),0)</f>
        <v>0</v>
      </c>
      <c r="AZ6" s="16">
        <f t="shared" ref="AZ6:AZ69" ca="1" si="15">IFERROR(INDIRECT("'"&amp;$C6&amp;"'!"&amp;"e68"),0)</f>
        <v>0</v>
      </c>
      <c r="BA6" s="16">
        <f t="shared" ref="BA6:BA69" ca="1" si="16">IFERROR(INDIRECT("'"&amp;$C6&amp;"'!"&amp;"f56"),0)</f>
        <v>0</v>
      </c>
      <c r="BB6" s="16">
        <f t="shared" ref="BB6:BB69" ca="1" si="17">IFERROR(INDIRECT("'"&amp;$C6&amp;"'!"&amp;"f57"),0)</f>
        <v>0</v>
      </c>
      <c r="BC6" s="16">
        <f t="shared" ref="BC6:BC69" ca="1" si="18">IFERROR(INDIRECT("'"&amp;$C6&amp;"'!"&amp;"f58"),0)</f>
        <v>0</v>
      </c>
      <c r="BD6" s="16">
        <f t="shared" ref="BD6:BD69" ca="1" si="19">IFERROR(INDIRECT("'"&amp;$C6&amp;"'!"&amp;"f59"),0)</f>
        <v>0</v>
      </c>
      <c r="BE6" s="16">
        <f t="shared" ref="BE6:BE69" ca="1" si="20">IFERROR(INDIRECT("'"&amp;$C6&amp;"'!"&amp;"f60"),0)</f>
        <v>0</v>
      </c>
      <c r="BF6" s="16">
        <f t="shared" ref="BF6:BF69" ca="1" si="21">IFERROR(INDIRECT("'"&amp;$C6&amp;"'!"&amp;"f61"),0)</f>
        <v>0</v>
      </c>
      <c r="BG6" s="16">
        <f t="shared" ref="BG6:BG69" ca="1" si="22">IFERROR(INDIRECT("'"&amp;$C6&amp;"'!"&amp;"f62"),0)</f>
        <v>0</v>
      </c>
      <c r="BH6" s="16">
        <f t="shared" ref="BH6:BH69" ca="1" si="23">IFERROR(INDIRECT("'"&amp;$C6&amp;"'!"&amp;"f63"),0)</f>
        <v>0</v>
      </c>
      <c r="BI6" s="16">
        <f t="shared" ref="BI6:BI69" ca="1" si="24">IFERROR(INDIRECT("'"&amp;$C6&amp;"'!"&amp;"f64"),0)</f>
        <v>0</v>
      </c>
      <c r="BJ6" s="16">
        <f t="shared" ref="BJ6:BJ69" ca="1" si="25">IFERROR(INDIRECT("'"&amp;$C6&amp;"'!"&amp;"f65"),0)</f>
        <v>0</v>
      </c>
      <c r="BK6" s="16">
        <f t="shared" ref="BK6:BK69" ca="1" si="26">IFERROR(INDIRECT("'"&amp;$C6&amp;"'!"&amp;"f66"),0)</f>
        <v>0</v>
      </c>
      <c r="BL6" s="16">
        <f t="shared" ref="BL6:BL69" ca="1" si="27">IFERROR(INDIRECT("'"&amp;$C6&amp;"'!"&amp;"f67"),0)</f>
        <v>0</v>
      </c>
      <c r="BM6" s="16">
        <f t="shared" ref="BM6:BM69" ca="1" si="28">IFERROR(INDIRECT("'"&amp;$C6&amp;"'!"&amp;"f68"),0)</f>
        <v>0</v>
      </c>
      <c r="BN6" s="16">
        <f t="shared" ref="BN6:BN69" ca="1" si="29">IFERROR(INDIRECT("'"&amp;$C6&amp;"'!"&amp;"g56"),0)</f>
        <v>0</v>
      </c>
      <c r="BO6" s="16">
        <f t="shared" ref="BO6:BO69" ca="1" si="30">IFERROR(INDIRECT("'"&amp;$C6&amp;"'!"&amp;"g57"),0)</f>
        <v>0</v>
      </c>
      <c r="BP6" s="16">
        <f t="shared" ref="BP6:BP69" ca="1" si="31">IFERROR(INDIRECT("'"&amp;$C6&amp;"'!"&amp;"g58"),0)</f>
        <v>0</v>
      </c>
      <c r="BQ6" s="16">
        <f t="shared" ref="BQ6:BQ69" ca="1" si="32">IFERROR(INDIRECT("'"&amp;$C6&amp;"'!"&amp;"g59"),0)</f>
        <v>0</v>
      </c>
      <c r="BR6" s="16">
        <f t="shared" ref="BR6:BR69" ca="1" si="33">IFERROR(INDIRECT("'"&amp;$C6&amp;"'!"&amp;"g60"),0)</f>
        <v>0</v>
      </c>
      <c r="BS6" s="16">
        <f t="shared" ref="BS6:BS69" ca="1" si="34">IFERROR(INDIRECT("'"&amp;$C6&amp;"'!"&amp;"g61"),0)</f>
        <v>0</v>
      </c>
      <c r="BT6" s="16">
        <f t="shared" ref="BT6:BT69" ca="1" si="35">IFERROR(INDIRECT("'"&amp;$C6&amp;"'!"&amp;"g62"),0)</f>
        <v>0</v>
      </c>
      <c r="BU6" s="16">
        <f t="shared" ref="BU6:BU69" ca="1" si="36">IFERROR(INDIRECT("'"&amp;$C6&amp;"'!"&amp;"g63"),0)</f>
        <v>0</v>
      </c>
      <c r="BV6" s="16">
        <f t="shared" ref="BV6:BV69" ca="1" si="37">IFERROR(INDIRECT("'"&amp;$C6&amp;"'!"&amp;"g64"),0)</f>
        <v>0</v>
      </c>
      <c r="BW6" s="16">
        <f t="shared" ref="BW6:BW69" ca="1" si="38">IFERROR(INDIRECT("'"&amp;$C6&amp;"'!"&amp;"g65"),0)</f>
        <v>0</v>
      </c>
      <c r="BX6" s="16">
        <f t="shared" ref="BX6:BX69" ca="1" si="39">IFERROR(INDIRECT("'"&amp;$C6&amp;"'!"&amp;"g66"),0)</f>
        <v>0</v>
      </c>
      <c r="BY6" s="16">
        <f t="shared" ref="BY6:BY69" ca="1" si="40">IFERROR(INDIRECT("'"&amp;$C6&amp;"'!"&amp;"g67"),0)</f>
        <v>0</v>
      </c>
      <c r="BZ6" s="16">
        <f t="shared" ref="BZ6:BZ69" ca="1" si="41">IFERROR(INDIRECT("'"&amp;$C6&amp;"'!"&amp;"g68"),0)</f>
        <v>0</v>
      </c>
      <c r="CA6" s="16">
        <f t="shared" ref="CA6:CA69" ca="1" si="42">IFERROR(INDIRECT("'"&amp;$C6&amp;"'!"&amp;"h56"),0)</f>
        <v>0</v>
      </c>
      <c r="CB6" s="16">
        <f t="shared" ref="CB6:CB69" ca="1" si="43">IFERROR(INDIRECT("'"&amp;$C6&amp;"'!"&amp;"h57"),0)</f>
        <v>0</v>
      </c>
      <c r="CC6" s="16">
        <f t="shared" ref="CC6:CC69" ca="1" si="44">IFERROR(INDIRECT("'"&amp;$C6&amp;"'!"&amp;"h58"),0)</f>
        <v>0</v>
      </c>
      <c r="CD6" s="16">
        <f t="shared" ref="CD6:CD69" ca="1" si="45">IFERROR(INDIRECT("'"&amp;$C6&amp;"'!"&amp;"h59"),0)</f>
        <v>0</v>
      </c>
      <c r="CE6" s="16">
        <f t="shared" ref="CE6:CE69" ca="1" si="46">IFERROR(INDIRECT("'"&amp;$C6&amp;"'!"&amp;"h60"),0)</f>
        <v>0</v>
      </c>
      <c r="CF6" s="16">
        <f t="shared" ref="CF6:CF69" ca="1" si="47">IFERROR(INDIRECT("'"&amp;$C6&amp;"'!"&amp;"h61"),0)</f>
        <v>0</v>
      </c>
      <c r="CG6" s="16">
        <f t="shared" ref="CG6:CG69" ca="1" si="48">IFERROR(INDIRECT("'"&amp;$C6&amp;"'!"&amp;"h62"),0)</f>
        <v>0</v>
      </c>
      <c r="CH6" s="16">
        <f t="shared" ref="CH6:CH69" ca="1" si="49">IFERROR(INDIRECT("'"&amp;$C6&amp;"'!"&amp;"h63"),0)</f>
        <v>0</v>
      </c>
      <c r="CI6" s="16">
        <f t="shared" ref="CI6:CI69" ca="1" si="50">IFERROR(INDIRECT("'"&amp;$C6&amp;"'!"&amp;"h64"),0)</f>
        <v>0</v>
      </c>
      <c r="CJ6" s="16">
        <f t="shared" ref="CJ6:CJ69" ca="1" si="51">IFERROR(INDIRECT("'"&amp;$C6&amp;"'!"&amp;"h65"),0)</f>
        <v>0</v>
      </c>
      <c r="CK6" s="16">
        <f t="shared" ref="CK6:CK69" ca="1" si="52">IFERROR(INDIRECT("'"&amp;$C6&amp;"'!"&amp;"h66"),0)</f>
        <v>0</v>
      </c>
      <c r="CL6" s="16">
        <f t="shared" ref="CL6:CL69" ca="1" si="53">IFERROR(INDIRECT("'"&amp;$C6&amp;"'!"&amp;"h67"),0)</f>
        <v>0</v>
      </c>
      <c r="CM6" s="16">
        <f t="shared" ref="CM6:CM69" ca="1" si="54">IFERROR(INDIRECT("'"&amp;$C6&amp;"'!"&amp;"h68"),0)</f>
        <v>0</v>
      </c>
    </row>
    <row r="7" spans="1:91" ht="19.95" customHeight="1" x14ac:dyDescent="0.3">
      <c r="B7" s="14" t="str" cm="1">
        <f t="array" aca="1" ref="B7" ca="1">IF(C7=0,"",IFERROR(INDIRECT("'"&amp;$C7&amp;"'!"&amp;"D5"),"Некорректное название листа"))</f>
        <v/>
      </c>
      <c r="C7" s="18"/>
      <c r="D7" s="97" cm="1">
        <f t="array" aca="1" ref="D7" ca="1">IFERROR(INDIRECT("'"&amp;$C7&amp;"'!"&amp;"d18"),0)</f>
        <v>0</v>
      </c>
      <c r="E7" s="97" cm="1">
        <f t="array" aca="1" ref="E7" ca="1">IFERROR(INDIRECT("'" &amp;$C7&amp; "'!" &amp;"d19"),0)</f>
        <v>0</v>
      </c>
      <c r="F7" s="97" cm="1">
        <f t="array" aca="1" ref="F7" ca="1">IFERROR(INDIRECT("'" &amp;$C7&amp; "'!" &amp;"d20"),0)</f>
        <v>0</v>
      </c>
      <c r="G7" s="97" cm="1">
        <f t="array" aca="1" ref="G7" ca="1">IFERROR(INDIRECT("'" &amp;$C7&amp; "'!" &amp;"d21"),0)</f>
        <v>0</v>
      </c>
      <c r="H7" s="97" cm="1">
        <f t="array" aca="1" ref="H7" ca="1">IFERROR(INDIRECT("'" &amp;$C7&amp; "'!" &amp;"d22"),0)</f>
        <v>0</v>
      </c>
      <c r="I7" s="97" cm="1">
        <f t="array" aca="1" ref="I7" ca="1">IFERROR(INDIRECT("'" &amp;$C7&amp; "'!" &amp;"f18"),0)</f>
        <v>0</v>
      </c>
      <c r="J7" s="97" cm="1">
        <f t="array" aca="1" ref="J7" ca="1">IFERROR(INDIRECT("'" &amp;$C7&amp; "'!" &amp;"f19"),0)</f>
        <v>0</v>
      </c>
      <c r="K7" s="97" cm="1">
        <f t="array" aca="1" ref="K7" ca="1">IFERROR(INDIRECT("'" &amp;$C7&amp; "'!" &amp;"f20"),0)</f>
        <v>0</v>
      </c>
      <c r="L7" s="97" cm="1">
        <f t="array" aca="1" ref="L7" ca="1">IFERROR(INDIRECT("'" &amp;$C7&amp; "'!" &amp;"f21"),0)</f>
        <v>0</v>
      </c>
      <c r="M7" s="97" cm="1">
        <f t="array" aca="1" ref="M7" ca="1">IFERROR(INDIRECT("'" &amp;$C7&amp; "'!" &amp;"f22"),0)</f>
        <v>0</v>
      </c>
      <c r="N7" s="98">
        <f t="shared" ca="1" si="2"/>
        <v>0</v>
      </c>
      <c r="O7" s="98">
        <f t="shared" ca="1" si="0"/>
        <v>0</v>
      </c>
      <c r="P7" s="98">
        <f t="shared" ca="1" si="0"/>
        <v>0</v>
      </c>
      <c r="Q7" s="98">
        <f t="shared" ca="1" si="0"/>
        <v>0</v>
      </c>
      <c r="R7" s="98">
        <f t="shared" ca="1" si="0"/>
        <v>0</v>
      </c>
      <c r="S7" s="98">
        <f t="shared" ca="1" si="0"/>
        <v>0</v>
      </c>
      <c r="T7" s="98">
        <f t="shared" ca="1" si="0"/>
        <v>0</v>
      </c>
      <c r="U7" s="98">
        <f t="shared" ca="1" si="0"/>
        <v>0</v>
      </c>
      <c r="V7" s="98">
        <f t="shared" ca="1" si="0"/>
        <v>0</v>
      </c>
      <c r="W7" s="98">
        <f t="shared" ca="1" si="0"/>
        <v>0</v>
      </c>
      <c r="X7" s="98">
        <f t="shared" ca="1" si="0"/>
        <v>0</v>
      </c>
      <c r="Y7" s="98">
        <f t="shared" ca="1" si="0"/>
        <v>0</v>
      </c>
      <c r="Z7" s="98">
        <f t="shared" ca="1" si="0"/>
        <v>0</v>
      </c>
      <c r="AA7" s="98">
        <f t="shared" ca="1" si="0"/>
        <v>0</v>
      </c>
      <c r="AB7" s="98">
        <f t="shared" ca="1" si="0"/>
        <v>0</v>
      </c>
      <c r="AC7" s="98">
        <f t="shared" ref="AC7:AL70" ca="1" si="55">IFERROR(INDEX(INDIRECT("'" &amp;$C7&amp; "'!" &amp;"E:E"),MATCH(AC$4,INDIRECT("'" &amp;$C7&amp; "'!" &amp;"C:C"),0),1),0)</f>
        <v>0</v>
      </c>
      <c r="AD7" s="98">
        <f t="shared" ca="1" si="55"/>
        <v>0</v>
      </c>
      <c r="AE7" s="98">
        <f t="shared" ca="1" si="55"/>
        <v>0</v>
      </c>
      <c r="AF7" s="98">
        <f t="shared" ca="1" si="55"/>
        <v>0</v>
      </c>
      <c r="AG7" s="98">
        <f t="shared" ca="1" si="55"/>
        <v>0</v>
      </c>
      <c r="AH7" s="98">
        <f t="shared" ca="1" si="55"/>
        <v>0</v>
      </c>
      <c r="AI7" s="98">
        <f t="shared" ca="1" si="55"/>
        <v>0</v>
      </c>
      <c r="AJ7" s="98">
        <f t="shared" ca="1" si="55"/>
        <v>0</v>
      </c>
      <c r="AK7" s="98">
        <f t="shared" ca="1" si="55"/>
        <v>0</v>
      </c>
      <c r="AL7" s="98">
        <f t="shared" ca="1" si="55"/>
        <v>0</v>
      </c>
      <c r="AM7" s="98">
        <f t="shared" ca="1" si="1"/>
        <v>0</v>
      </c>
      <c r="AN7" s="16">
        <f t="shared" ca="1" si="3"/>
        <v>0</v>
      </c>
      <c r="AO7" s="16">
        <f t="shared" ca="1" si="4"/>
        <v>0</v>
      </c>
      <c r="AP7" s="16">
        <f t="shared" ca="1" si="5"/>
        <v>0</v>
      </c>
      <c r="AQ7" s="16">
        <f t="shared" ca="1" si="6"/>
        <v>0</v>
      </c>
      <c r="AR7" s="16">
        <f t="shared" ca="1" si="7"/>
        <v>0</v>
      </c>
      <c r="AS7" s="16">
        <f t="shared" ca="1" si="8"/>
        <v>0</v>
      </c>
      <c r="AT7" s="16">
        <f t="shared" ca="1" si="9"/>
        <v>0</v>
      </c>
      <c r="AU7" s="16">
        <f t="shared" ca="1" si="10"/>
        <v>0</v>
      </c>
      <c r="AV7" s="16">
        <f t="shared" ca="1" si="11"/>
        <v>0</v>
      </c>
      <c r="AW7" s="16">
        <f t="shared" ca="1" si="12"/>
        <v>0</v>
      </c>
      <c r="AX7" s="16">
        <f t="shared" ca="1" si="13"/>
        <v>0</v>
      </c>
      <c r="AY7" s="16">
        <f t="shared" ca="1" si="14"/>
        <v>0</v>
      </c>
      <c r="AZ7" s="16">
        <f t="shared" ca="1" si="15"/>
        <v>0</v>
      </c>
      <c r="BA7" s="16">
        <f t="shared" ca="1" si="16"/>
        <v>0</v>
      </c>
      <c r="BB7" s="16">
        <f t="shared" ca="1" si="17"/>
        <v>0</v>
      </c>
      <c r="BC7" s="16">
        <f t="shared" ca="1" si="18"/>
        <v>0</v>
      </c>
      <c r="BD7" s="16">
        <f t="shared" ca="1" si="19"/>
        <v>0</v>
      </c>
      <c r="BE7" s="16">
        <f t="shared" ca="1" si="20"/>
        <v>0</v>
      </c>
      <c r="BF7" s="16">
        <f t="shared" ca="1" si="21"/>
        <v>0</v>
      </c>
      <c r="BG7" s="16">
        <f t="shared" ca="1" si="22"/>
        <v>0</v>
      </c>
      <c r="BH7" s="16">
        <f t="shared" ca="1" si="23"/>
        <v>0</v>
      </c>
      <c r="BI7" s="16">
        <f t="shared" ca="1" si="24"/>
        <v>0</v>
      </c>
      <c r="BJ7" s="16">
        <f t="shared" ca="1" si="25"/>
        <v>0</v>
      </c>
      <c r="BK7" s="16">
        <f t="shared" ca="1" si="26"/>
        <v>0</v>
      </c>
      <c r="BL7" s="16">
        <f t="shared" ca="1" si="27"/>
        <v>0</v>
      </c>
      <c r="BM7" s="16">
        <f t="shared" ca="1" si="28"/>
        <v>0</v>
      </c>
      <c r="BN7" s="16">
        <f t="shared" ca="1" si="29"/>
        <v>0</v>
      </c>
      <c r="BO7" s="16">
        <f t="shared" ca="1" si="30"/>
        <v>0</v>
      </c>
      <c r="BP7" s="16">
        <f t="shared" ca="1" si="31"/>
        <v>0</v>
      </c>
      <c r="BQ7" s="16">
        <f t="shared" ca="1" si="32"/>
        <v>0</v>
      </c>
      <c r="BR7" s="16">
        <f t="shared" ca="1" si="33"/>
        <v>0</v>
      </c>
      <c r="BS7" s="16">
        <f t="shared" ca="1" si="34"/>
        <v>0</v>
      </c>
      <c r="BT7" s="16">
        <f t="shared" ca="1" si="35"/>
        <v>0</v>
      </c>
      <c r="BU7" s="16">
        <f t="shared" ca="1" si="36"/>
        <v>0</v>
      </c>
      <c r="BV7" s="16">
        <f t="shared" ca="1" si="37"/>
        <v>0</v>
      </c>
      <c r="BW7" s="16">
        <f t="shared" ca="1" si="38"/>
        <v>0</v>
      </c>
      <c r="BX7" s="16">
        <f t="shared" ca="1" si="39"/>
        <v>0</v>
      </c>
      <c r="BY7" s="16">
        <f t="shared" ca="1" si="40"/>
        <v>0</v>
      </c>
      <c r="BZ7" s="16">
        <f t="shared" ca="1" si="41"/>
        <v>0</v>
      </c>
      <c r="CA7" s="16">
        <f t="shared" ca="1" si="42"/>
        <v>0</v>
      </c>
      <c r="CB7" s="16">
        <f t="shared" ca="1" si="43"/>
        <v>0</v>
      </c>
      <c r="CC7" s="16">
        <f t="shared" ca="1" si="44"/>
        <v>0</v>
      </c>
      <c r="CD7" s="16">
        <f t="shared" ca="1" si="45"/>
        <v>0</v>
      </c>
      <c r="CE7" s="16">
        <f t="shared" ca="1" si="46"/>
        <v>0</v>
      </c>
      <c r="CF7" s="16">
        <f t="shared" ca="1" si="47"/>
        <v>0</v>
      </c>
      <c r="CG7" s="16">
        <f t="shared" ca="1" si="48"/>
        <v>0</v>
      </c>
      <c r="CH7" s="16">
        <f t="shared" ca="1" si="49"/>
        <v>0</v>
      </c>
      <c r="CI7" s="16">
        <f t="shared" ca="1" si="50"/>
        <v>0</v>
      </c>
      <c r="CJ7" s="16">
        <f t="shared" ca="1" si="51"/>
        <v>0</v>
      </c>
      <c r="CK7" s="16">
        <f t="shared" ca="1" si="52"/>
        <v>0</v>
      </c>
      <c r="CL7" s="16">
        <f t="shared" ca="1" si="53"/>
        <v>0</v>
      </c>
      <c r="CM7" s="16">
        <f t="shared" ca="1" si="54"/>
        <v>0</v>
      </c>
    </row>
    <row r="8" spans="1:91" ht="19.95" customHeight="1" x14ac:dyDescent="0.3">
      <c r="B8" s="14" t="str" cm="1">
        <f t="array" aca="1" ref="B8" ca="1">IF(C8=0,"",IFERROR(INDIRECT("'"&amp;$C8&amp;"'!"&amp;"D5"),"Некорректное название листа"))</f>
        <v/>
      </c>
      <c r="C8" s="6"/>
      <c r="D8" s="97" cm="1">
        <f t="array" aca="1" ref="D8" ca="1">IFERROR(INDIRECT("'"&amp;$C8&amp;"'!"&amp;"d18"),0)</f>
        <v>0</v>
      </c>
      <c r="E8" s="97" cm="1">
        <f t="array" aca="1" ref="E8" ca="1">IFERROR(INDIRECT("'" &amp;$C8&amp; "'!" &amp;"d19"),0)</f>
        <v>0</v>
      </c>
      <c r="F8" s="97" cm="1">
        <f t="array" aca="1" ref="F8" ca="1">IFERROR(INDIRECT("'" &amp;$C8&amp; "'!" &amp;"d20"),0)</f>
        <v>0</v>
      </c>
      <c r="G8" s="97" cm="1">
        <f t="array" aca="1" ref="G8" ca="1">IFERROR(INDIRECT("'" &amp;$C8&amp; "'!" &amp;"d21"),0)</f>
        <v>0</v>
      </c>
      <c r="H8" s="97" cm="1">
        <f t="array" aca="1" ref="H8" ca="1">IFERROR(INDIRECT("'" &amp;$C8&amp; "'!" &amp;"d22"),0)</f>
        <v>0</v>
      </c>
      <c r="I8" s="97" cm="1">
        <f t="array" aca="1" ref="I8" ca="1">IFERROR(INDIRECT("'" &amp;$C8&amp; "'!" &amp;"f18"),0)</f>
        <v>0</v>
      </c>
      <c r="J8" s="97" cm="1">
        <f t="array" aca="1" ref="J8" ca="1">IFERROR(INDIRECT("'" &amp;$C8&amp; "'!" &amp;"f19"),0)</f>
        <v>0</v>
      </c>
      <c r="K8" s="97" cm="1">
        <f t="array" aca="1" ref="K8" ca="1">IFERROR(INDIRECT("'" &amp;$C8&amp; "'!" &amp;"f20"),0)</f>
        <v>0</v>
      </c>
      <c r="L8" s="97" cm="1">
        <f t="array" aca="1" ref="L8" ca="1">IFERROR(INDIRECT("'" &amp;$C8&amp; "'!" &amp;"f21"),0)</f>
        <v>0</v>
      </c>
      <c r="M8" s="97" cm="1">
        <f t="array" aca="1" ref="M8" ca="1">IFERROR(INDIRECT("'" &amp;$C8&amp; "'!" &amp;"f22"),0)</f>
        <v>0</v>
      </c>
      <c r="N8" s="98">
        <f t="shared" ca="1" si="2"/>
        <v>0</v>
      </c>
      <c r="O8" s="98">
        <f t="shared" ca="1" si="2"/>
        <v>0</v>
      </c>
      <c r="P8" s="98">
        <f t="shared" ca="1" si="2"/>
        <v>0</v>
      </c>
      <c r="Q8" s="98">
        <f t="shared" ca="1" si="2"/>
        <v>0</v>
      </c>
      <c r="R8" s="98">
        <f t="shared" ca="1" si="2"/>
        <v>0</v>
      </c>
      <c r="S8" s="98">
        <f t="shared" ca="1" si="2"/>
        <v>0</v>
      </c>
      <c r="T8" s="98">
        <f t="shared" ca="1" si="2"/>
        <v>0</v>
      </c>
      <c r="U8" s="98">
        <f t="shared" ca="1" si="2"/>
        <v>0</v>
      </c>
      <c r="V8" s="98">
        <f t="shared" ca="1" si="2"/>
        <v>0</v>
      </c>
      <c r="W8" s="98">
        <f t="shared" ca="1" si="2"/>
        <v>0</v>
      </c>
      <c r="X8" s="98">
        <f t="shared" ca="1" si="2"/>
        <v>0</v>
      </c>
      <c r="Y8" s="98">
        <f t="shared" ca="1" si="2"/>
        <v>0</v>
      </c>
      <c r="Z8" s="98">
        <f t="shared" ca="1" si="2"/>
        <v>0</v>
      </c>
      <c r="AA8" s="98">
        <f t="shared" ca="1" si="2"/>
        <v>0</v>
      </c>
      <c r="AB8" s="98">
        <f t="shared" ca="1" si="2"/>
        <v>0</v>
      </c>
      <c r="AC8" s="98">
        <f t="shared" ca="1" si="2"/>
        <v>0</v>
      </c>
      <c r="AD8" s="98">
        <f t="shared" ca="1" si="55"/>
        <v>0</v>
      </c>
      <c r="AE8" s="98">
        <f t="shared" ca="1" si="55"/>
        <v>0</v>
      </c>
      <c r="AF8" s="98">
        <f t="shared" ca="1" si="55"/>
        <v>0</v>
      </c>
      <c r="AG8" s="98">
        <f t="shared" ca="1" si="55"/>
        <v>0</v>
      </c>
      <c r="AH8" s="98">
        <f t="shared" ca="1" si="55"/>
        <v>0</v>
      </c>
      <c r="AI8" s="98">
        <f t="shared" ca="1" si="55"/>
        <v>0</v>
      </c>
      <c r="AJ8" s="98">
        <f t="shared" ca="1" si="55"/>
        <v>0</v>
      </c>
      <c r="AK8" s="98">
        <f t="shared" ca="1" si="55"/>
        <v>0</v>
      </c>
      <c r="AL8" s="98">
        <f t="shared" ca="1" si="55"/>
        <v>0</v>
      </c>
      <c r="AM8" s="98">
        <f t="shared" ca="1" si="1"/>
        <v>0</v>
      </c>
      <c r="AN8" s="16">
        <f t="shared" ca="1" si="3"/>
        <v>0</v>
      </c>
      <c r="AO8" s="16">
        <f t="shared" ca="1" si="4"/>
        <v>0</v>
      </c>
      <c r="AP8" s="16">
        <f t="shared" ca="1" si="5"/>
        <v>0</v>
      </c>
      <c r="AQ8" s="16">
        <f t="shared" ca="1" si="6"/>
        <v>0</v>
      </c>
      <c r="AR8" s="16">
        <f t="shared" ca="1" si="7"/>
        <v>0</v>
      </c>
      <c r="AS8" s="16">
        <f t="shared" ca="1" si="8"/>
        <v>0</v>
      </c>
      <c r="AT8" s="16">
        <f t="shared" ca="1" si="9"/>
        <v>0</v>
      </c>
      <c r="AU8" s="16">
        <f t="shared" ca="1" si="10"/>
        <v>0</v>
      </c>
      <c r="AV8" s="16">
        <f t="shared" ca="1" si="11"/>
        <v>0</v>
      </c>
      <c r="AW8" s="16">
        <f t="shared" ca="1" si="12"/>
        <v>0</v>
      </c>
      <c r="AX8" s="16">
        <f t="shared" ca="1" si="13"/>
        <v>0</v>
      </c>
      <c r="AY8" s="16">
        <f t="shared" ca="1" si="14"/>
        <v>0</v>
      </c>
      <c r="AZ8" s="16">
        <f t="shared" ca="1" si="15"/>
        <v>0</v>
      </c>
      <c r="BA8" s="16">
        <f t="shared" ca="1" si="16"/>
        <v>0</v>
      </c>
      <c r="BB8" s="16">
        <f t="shared" ca="1" si="17"/>
        <v>0</v>
      </c>
      <c r="BC8" s="16">
        <f t="shared" ca="1" si="18"/>
        <v>0</v>
      </c>
      <c r="BD8" s="16">
        <f t="shared" ca="1" si="19"/>
        <v>0</v>
      </c>
      <c r="BE8" s="16">
        <f t="shared" ca="1" si="20"/>
        <v>0</v>
      </c>
      <c r="BF8" s="16">
        <f t="shared" ca="1" si="21"/>
        <v>0</v>
      </c>
      <c r="BG8" s="16">
        <f t="shared" ca="1" si="22"/>
        <v>0</v>
      </c>
      <c r="BH8" s="16">
        <f t="shared" ca="1" si="23"/>
        <v>0</v>
      </c>
      <c r="BI8" s="16">
        <f t="shared" ca="1" si="24"/>
        <v>0</v>
      </c>
      <c r="BJ8" s="16">
        <f t="shared" ca="1" si="25"/>
        <v>0</v>
      </c>
      <c r="BK8" s="16">
        <f t="shared" ca="1" si="26"/>
        <v>0</v>
      </c>
      <c r="BL8" s="16">
        <f t="shared" ca="1" si="27"/>
        <v>0</v>
      </c>
      <c r="BM8" s="16">
        <f t="shared" ca="1" si="28"/>
        <v>0</v>
      </c>
      <c r="BN8" s="16">
        <f t="shared" ca="1" si="29"/>
        <v>0</v>
      </c>
      <c r="BO8" s="16">
        <f t="shared" ca="1" si="30"/>
        <v>0</v>
      </c>
      <c r="BP8" s="16">
        <f t="shared" ca="1" si="31"/>
        <v>0</v>
      </c>
      <c r="BQ8" s="16">
        <f t="shared" ca="1" si="32"/>
        <v>0</v>
      </c>
      <c r="BR8" s="16">
        <f t="shared" ca="1" si="33"/>
        <v>0</v>
      </c>
      <c r="BS8" s="16">
        <f t="shared" ca="1" si="34"/>
        <v>0</v>
      </c>
      <c r="BT8" s="16">
        <f t="shared" ca="1" si="35"/>
        <v>0</v>
      </c>
      <c r="BU8" s="16">
        <f t="shared" ca="1" si="36"/>
        <v>0</v>
      </c>
      <c r="BV8" s="16">
        <f t="shared" ca="1" si="37"/>
        <v>0</v>
      </c>
      <c r="BW8" s="16">
        <f t="shared" ca="1" si="38"/>
        <v>0</v>
      </c>
      <c r="BX8" s="16">
        <f t="shared" ca="1" si="39"/>
        <v>0</v>
      </c>
      <c r="BY8" s="16">
        <f t="shared" ca="1" si="40"/>
        <v>0</v>
      </c>
      <c r="BZ8" s="16">
        <f t="shared" ca="1" si="41"/>
        <v>0</v>
      </c>
      <c r="CA8" s="16">
        <f t="shared" ca="1" si="42"/>
        <v>0</v>
      </c>
      <c r="CB8" s="16">
        <f t="shared" ca="1" si="43"/>
        <v>0</v>
      </c>
      <c r="CC8" s="16">
        <f t="shared" ca="1" si="44"/>
        <v>0</v>
      </c>
      <c r="CD8" s="16">
        <f t="shared" ca="1" si="45"/>
        <v>0</v>
      </c>
      <c r="CE8" s="16">
        <f t="shared" ca="1" si="46"/>
        <v>0</v>
      </c>
      <c r="CF8" s="16">
        <f t="shared" ca="1" si="47"/>
        <v>0</v>
      </c>
      <c r="CG8" s="16">
        <f t="shared" ca="1" si="48"/>
        <v>0</v>
      </c>
      <c r="CH8" s="16">
        <f t="shared" ca="1" si="49"/>
        <v>0</v>
      </c>
      <c r="CI8" s="16">
        <f t="shared" ca="1" si="50"/>
        <v>0</v>
      </c>
      <c r="CJ8" s="16">
        <f t="shared" ca="1" si="51"/>
        <v>0</v>
      </c>
      <c r="CK8" s="16">
        <f t="shared" ca="1" si="52"/>
        <v>0</v>
      </c>
      <c r="CL8" s="16">
        <f t="shared" ca="1" si="53"/>
        <v>0</v>
      </c>
      <c r="CM8" s="16">
        <f t="shared" ca="1" si="54"/>
        <v>0</v>
      </c>
    </row>
    <row r="9" spans="1:91" ht="19.95" customHeight="1" x14ac:dyDescent="0.3">
      <c r="B9" s="14" t="str" cm="1">
        <f t="array" aca="1" ref="B9" ca="1">IF(C9=0,"",IFERROR(INDIRECT("'"&amp;$C9&amp;"'!"&amp;"D5"),"Некорректное название листа"))</f>
        <v/>
      </c>
      <c r="C9" s="6"/>
      <c r="D9" s="97" cm="1">
        <f t="array" aca="1" ref="D9" ca="1">IFERROR(INDIRECT("'"&amp;$C9&amp;"'!"&amp;"d18"),0)</f>
        <v>0</v>
      </c>
      <c r="E9" s="97" cm="1">
        <f t="array" aca="1" ref="E9" ca="1">IFERROR(INDIRECT("'" &amp;$C9&amp; "'!" &amp;"d19"),0)</f>
        <v>0</v>
      </c>
      <c r="F9" s="97" cm="1">
        <f t="array" aca="1" ref="F9" ca="1">IFERROR(INDIRECT("'" &amp;$C9&amp; "'!" &amp;"d20"),0)</f>
        <v>0</v>
      </c>
      <c r="G9" s="97" cm="1">
        <f t="array" aca="1" ref="G9" ca="1">IFERROR(INDIRECT("'" &amp;$C9&amp; "'!" &amp;"d21"),0)</f>
        <v>0</v>
      </c>
      <c r="H9" s="97" cm="1">
        <f t="array" aca="1" ref="H9" ca="1">IFERROR(INDIRECT("'" &amp;$C9&amp; "'!" &amp;"d22"),0)</f>
        <v>0</v>
      </c>
      <c r="I9" s="97" cm="1">
        <f t="array" aca="1" ref="I9" ca="1">IFERROR(INDIRECT("'" &amp;$C9&amp; "'!" &amp;"f18"),0)</f>
        <v>0</v>
      </c>
      <c r="J9" s="97" cm="1">
        <f t="array" aca="1" ref="J9" ca="1">IFERROR(INDIRECT("'" &amp;$C9&amp; "'!" &amp;"f19"),0)</f>
        <v>0</v>
      </c>
      <c r="K9" s="97" cm="1">
        <f t="array" aca="1" ref="K9" ca="1">IFERROR(INDIRECT("'" &amp;$C9&amp; "'!" &amp;"f20"),0)</f>
        <v>0</v>
      </c>
      <c r="L9" s="97" cm="1">
        <f t="array" aca="1" ref="L9" ca="1">IFERROR(INDIRECT("'" &amp;$C9&amp; "'!" &amp;"f21"),0)</f>
        <v>0</v>
      </c>
      <c r="M9" s="97" cm="1">
        <f t="array" aca="1" ref="M9" ca="1">IFERROR(INDIRECT("'" &amp;$C9&amp; "'!" &amp;"f22"),0)</f>
        <v>0</v>
      </c>
      <c r="N9" s="98">
        <f t="shared" ca="1" si="2"/>
        <v>0</v>
      </c>
      <c r="O9" s="98">
        <f t="shared" ca="1" si="2"/>
        <v>0</v>
      </c>
      <c r="P9" s="98">
        <f t="shared" ca="1" si="2"/>
        <v>0</v>
      </c>
      <c r="Q9" s="98">
        <f t="shared" ca="1" si="2"/>
        <v>0</v>
      </c>
      <c r="R9" s="98">
        <f t="shared" ca="1" si="2"/>
        <v>0</v>
      </c>
      <c r="S9" s="98">
        <f t="shared" ca="1" si="2"/>
        <v>0</v>
      </c>
      <c r="T9" s="98">
        <f t="shared" ca="1" si="2"/>
        <v>0</v>
      </c>
      <c r="U9" s="98">
        <f t="shared" ca="1" si="2"/>
        <v>0</v>
      </c>
      <c r="V9" s="98">
        <f t="shared" ca="1" si="2"/>
        <v>0</v>
      </c>
      <c r="W9" s="98">
        <f t="shared" ca="1" si="2"/>
        <v>0</v>
      </c>
      <c r="X9" s="98">
        <f t="shared" ca="1" si="2"/>
        <v>0</v>
      </c>
      <c r="Y9" s="98">
        <f t="shared" ca="1" si="2"/>
        <v>0</v>
      </c>
      <c r="Z9" s="98">
        <f t="shared" ca="1" si="2"/>
        <v>0</v>
      </c>
      <c r="AA9" s="98">
        <f t="shared" ca="1" si="2"/>
        <v>0</v>
      </c>
      <c r="AB9" s="98">
        <f t="shared" ca="1" si="2"/>
        <v>0</v>
      </c>
      <c r="AC9" s="98">
        <f t="shared" ca="1" si="2"/>
        <v>0</v>
      </c>
      <c r="AD9" s="98">
        <f t="shared" ca="1" si="55"/>
        <v>0</v>
      </c>
      <c r="AE9" s="98">
        <f t="shared" ca="1" si="55"/>
        <v>0</v>
      </c>
      <c r="AF9" s="98">
        <f t="shared" ca="1" si="55"/>
        <v>0</v>
      </c>
      <c r="AG9" s="98">
        <f t="shared" ca="1" si="55"/>
        <v>0</v>
      </c>
      <c r="AH9" s="98">
        <f t="shared" ca="1" si="55"/>
        <v>0</v>
      </c>
      <c r="AI9" s="98">
        <f t="shared" ca="1" si="55"/>
        <v>0</v>
      </c>
      <c r="AJ9" s="98">
        <f t="shared" ca="1" si="55"/>
        <v>0</v>
      </c>
      <c r="AK9" s="98">
        <f t="shared" ca="1" si="55"/>
        <v>0</v>
      </c>
      <c r="AL9" s="98">
        <f t="shared" ca="1" si="55"/>
        <v>0</v>
      </c>
      <c r="AM9" s="98">
        <f t="shared" ca="1" si="1"/>
        <v>0</v>
      </c>
      <c r="AN9" s="16">
        <f t="shared" ca="1" si="3"/>
        <v>0</v>
      </c>
      <c r="AO9" s="16">
        <f t="shared" ca="1" si="4"/>
        <v>0</v>
      </c>
      <c r="AP9" s="16">
        <f t="shared" ca="1" si="5"/>
        <v>0</v>
      </c>
      <c r="AQ9" s="16">
        <f t="shared" ca="1" si="6"/>
        <v>0</v>
      </c>
      <c r="AR9" s="16">
        <f t="shared" ca="1" si="7"/>
        <v>0</v>
      </c>
      <c r="AS9" s="16">
        <f t="shared" ca="1" si="8"/>
        <v>0</v>
      </c>
      <c r="AT9" s="16">
        <f t="shared" ca="1" si="9"/>
        <v>0</v>
      </c>
      <c r="AU9" s="16">
        <f t="shared" ca="1" si="10"/>
        <v>0</v>
      </c>
      <c r="AV9" s="16">
        <f t="shared" ca="1" si="11"/>
        <v>0</v>
      </c>
      <c r="AW9" s="16">
        <f t="shared" ca="1" si="12"/>
        <v>0</v>
      </c>
      <c r="AX9" s="16">
        <f t="shared" ca="1" si="13"/>
        <v>0</v>
      </c>
      <c r="AY9" s="16">
        <f t="shared" ca="1" si="14"/>
        <v>0</v>
      </c>
      <c r="AZ9" s="16">
        <f t="shared" ca="1" si="15"/>
        <v>0</v>
      </c>
      <c r="BA9" s="16">
        <f t="shared" ca="1" si="16"/>
        <v>0</v>
      </c>
      <c r="BB9" s="16">
        <f t="shared" ca="1" si="17"/>
        <v>0</v>
      </c>
      <c r="BC9" s="16">
        <f t="shared" ca="1" si="18"/>
        <v>0</v>
      </c>
      <c r="BD9" s="16">
        <f t="shared" ca="1" si="19"/>
        <v>0</v>
      </c>
      <c r="BE9" s="16">
        <f t="shared" ca="1" si="20"/>
        <v>0</v>
      </c>
      <c r="BF9" s="16">
        <f t="shared" ca="1" si="21"/>
        <v>0</v>
      </c>
      <c r="BG9" s="16">
        <f t="shared" ca="1" si="22"/>
        <v>0</v>
      </c>
      <c r="BH9" s="16">
        <f t="shared" ca="1" si="23"/>
        <v>0</v>
      </c>
      <c r="BI9" s="16">
        <f t="shared" ca="1" si="24"/>
        <v>0</v>
      </c>
      <c r="BJ9" s="16">
        <f t="shared" ca="1" si="25"/>
        <v>0</v>
      </c>
      <c r="BK9" s="16">
        <f t="shared" ca="1" si="26"/>
        <v>0</v>
      </c>
      <c r="BL9" s="16">
        <f t="shared" ca="1" si="27"/>
        <v>0</v>
      </c>
      <c r="BM9" s="16">
        <f t="shared" ca="1" si="28"/>
        <v>0</v>
      </c>
      <c r="BN9" s="16">
        <f t="shared" ca="1" si="29"/>
        <v>0</v>
      </c>
      <c r="BO9" s="16">
        <f t="shared" ca="1" si="30"/>
        <v>0</v>
      </c>
      <c r="BP9" s="16">
        <f t="shared" ca="1" si="31"/>
        <v>0</v>
      </c>
      <c r="BQ9" s="16">
        <f t="shared" ca="1" si="32"/>
        <v>0</v>
      </c>
      <c r="BR9" s="16">
        <f t="shared" ca="1" si="33"/>
        <v>0</v>
      </c>
      <c r="BS9" s="16">
        <f t="shared" ca="1" si="34"/>
        <v>0</v>
      </c>
      <c r="BT9" s="16">
        <f t="shared" ca="1" si="35"/>
        <v>0</v>
      </c>
      <c r="BU9" s="16">
        <f t="shared" ca="1" si="36"/>
        <v>0</v>
      </c>
      <c r="BV9" s="16">
        <f t="shared" ca="1" si="37"/>
        <v>0</v>
      </c>
      <c r="BW9" s="16">
        <f t="shared" ca="1" si="38"/>
        <v>0</v>
      </c>
      <c r="BX9" s="16">
        <f t="shared" ca="1" si="39"/>
        <v>0</v>
      </c>
      <c r="BY9" s="16">
        <f t="shared" ca="1" si="40"/>
        <v>0</v>
      </c>
      <c r="BZ9" s="16">
        <f t="shared" ca="1" si="41"/>
        <v>0</v>
      </c>
      <c r="CA9" s="16">
        <f t="shared" ca="1" si="42"/>
        <v>0</v>
      </c>
      <c r="CB9" s="16">
        <f t="shared" ca="1" si="43"/>
        <v>0</v>
      </c>
      <c r="CC9" s="16">
        <f t="shared" ca="1" si="44"/>
        <v>0</v>
      </c>
      <c r="CD9" s="16">
        <f t="shared" ca="1" si="45"/>
        <v>0</v>
      </c>
      <c r="CE9" s="16">
        <f t="shared" ca="1" si="46"/>
        <v>0</v>
      </c>
      <c r="CF9" s="16">
        <f t="shared" ca="1" si="47"/>
        <v>0</v>
      </c>
      <c r="CG9" s="16">
        <f t="shared" ca="1" si="48"/>
        <v>0</v>
      </c>
      <c r="CH9" s="16">
        <f t="shared" ca="1" si="49"/>
        <v>0</v>
      </c>
      <c r="CI9" s="16">
        <f t="shared" ca="1" si="50"/>
        <v>0</v>
      </c>
      <c r="CJ9" s="16">
        <f t="shared" ca="1" si="51"/>
        <v>0</v>
      </c>
      <c r="CK9" s="16">
        <f t="shared" ca="1" si="52"/>
        <v>0</v>
      </c>
      <c r="CL9" s="16">
        <f t="shared" ca="1" si="53"/>
        <v>0</v>
      </c>
      <c r="CM9" s="16">
        <f t="shared" ca="1" si="54"/>
        <v>0</v>
      </c>
    </row>
    <row r="10" spans="1:91" ht="19.95" customHeight="1" x14ac:dyDescent="0.3">
      <c r="B10" s="14" t="str" cm="1">
        <f t="array" aca="1" ref="B10" ca="1">IF(C10=0,"",IFERROR(INDIRECT("'"&amp;$C10&amp;"'!"&amp;"D5"),"Некорректное название листа"))</f>
        <v/>
      </c>
      <c r="C10" s="6"/>
      <c r="D10" s="97" cm="1">
        <f t="array" aca="1" ref="D10" ca="1">IFERROR(INDIRECT("'"&amp;$C10&amp;"'!"&amp;"d18"),0)</f>
        <v>0</v>
      </c>
      <c r="E10" s="97" cm="1">
        <f t="array" aca="1" ref="E10" ca="1">IFERROR(INDIRECT("'" &amp;$C10&amp; "'!" &amp;"d19"),0)</f>
        <v>0</v>
      </c>
      <c r="F10" s="97" cm="1">
        <f t="array" aca="1" ref="F10" ca="1">IFERROR(INDIRECT("'" &amp;$C10&amp; "'!" &amp;"d20"),0)</f>
        <v>0</v>
      </c>
      <c r="G10" s="97" cm="1">
        <f t="array" aca="1" ref="G10" ca="1">IFERROR(INDIRECT("'" &amp;$C10&amp; "'!" &amp;"d21"),0)</f>
        <v>0</v>
      </c>
      <c r="H10" s="97" cm="1">
        <f t="array" aca="1" ref="H10" ca="1">IFERROR(INDIRECT("'" &amp;$C10&amp; "'!" &amp;"d22"),0)</f>
        <v>0</v>
      </c>
      <c r="I10" s="97" cm="1">
        <f t="array" aca="1" ref="I10" ca="1">IFERROR(INDIRECT("'" &amp;$C10&amp; "'!" &amp;"f18"),0)</f>
        <v>0</v>
      </c>
      <c r="J10" s="97" cm="1">
        <f t="array" aca="1" ref="J10" ca="1">IFERROR(INDIRECT("'" &amp;$C10&amp; "'!" &amp;"f19"),0)</f>
        <v>0</v>
      </c>
      <c r="K10" s="97" cm="1">
        <f t="array" aca="1" ref="K10" ca="1">IFERROR(INDIRECT("'" &amp;$C10&amp; "'!" &amp;"f20"),0)</f>
        <v>0</v>
      </c>
      <c r="L10" s="97" cm="1">
        <f t="array" aca="1" ref="L10" ca="1">IFERROR(INDIRECT("'" &amp;$C10&amp; "'!" &amp;"f21"),0)</f>
        <v>0</v>
      </c>
      <c r="M10" s="97" cm="1">
        <f t="array" aca="1" ref="M10" ca="1">IFERROR(INDIRECT("'" &amp;$C10&amp; "'!" &amp;"f22"),0)</f>
        <v>0</v>
      </c>
      <c r="N10" s="98">
        <f t="shared" ca="1" si="2"/>
        <v>0</v>
      </c>
      <c r="O10" s="98">
        <f t="shared" ca="1" si="2"/>
        <v>0</v>
      </c>
      <c r="P10" s="98">
        <f t="shared" ca="1" si="2"/>
        <v>0</v>
      </c>
      <c r="Q10" s="98">
        <f t="shared" ca="1" si="2"/>
        <v>0</v>
      </c>
      <c r="R10" s="98">
        <f t="shared" ca="1" si="2"/>
        <v>0</v>
      </c>
      <c r="S10" s="98">
        <f t="shared" ca="1" si="2"/>
        <v>0</v>
      </c>
      <c r="T10" s="98">
        <f t="shared" ca="1" si="2"/>
        <v>0</v>
      </c>
      <c r="U10" s="98">
        <f t="shared" ca="1" si="2"/>
        <v>0</v>
      </c>
      <c r="V10" s="98">
        <f t="shared" ca="1" si="2"/>
        <v>0</v>
      </c>
      <c r="W10" s="98">
        <f t="shared" ca="1" si="2"/>
        <v>0</v>
      </c>
      <c r="X10" s="98">
        <f t="shared" ca="1" si="2"/>
        <v>0</v>
      </c>
      <c r="Y10" s="98">
        <f t="shared" ca="1" si="2"/>
        <v>0</v>
      </c>
      <c r="Z10" s="98">
        <f t="shared" ca="1" si="2"/>
        <v>0</v>
      </c>
      <c r="AA10" s="98">
        <f t="shared" ca="1" si="2"/>
        <v>0</v>
      </c>
      <c r="AB10" s="98">
        <f t="shared" ca="1" si="2"/>
        <v>0</v>
      </c>
      <c r="AC10" s="98">
        <f t="shared" ca="1" si="2"/>
        <v>0</v>
      </c>
      <c r="AD10" s="98">
        <f t="shared" ca="1" si="55"/>
        <v>0</v>
      </c>
      <c r="AE10" s="98">
        <f t="shared" ca="1" si="55"/>
        <v>0</v>
      </c>
      <c r="AF10" s="98">
        <f t="shared" ca="1" si="55"/>
        <v>0</v>
      </c>
      <c r="AG10" s="98">
        <f t="shared" ca="1" si="55"/>
        <v>0</v>
      </c>
      <c r="AH10" s="98">
        <f t="shared" ca="1" si="55"/>
        <v>0</v>
      </c>
      <c r="AI10" s="98">
        <f t="shared" ca="1" si="55"/>
        <v>0</v>
      </c>
      <c r="AJ10" s="98">
        <f t="shared" ca="1" si="55"/>
        <v>0</v>
      </c>
      <c r="AK10" s="98">
        <f t="shared" ca="1" si="55"/>
        <v>0</v>
      </c>
      <c r="AL10" s="98">
        <f t="shared" ca="1" si="55"/>
        <v>0</v>
      </c>
      <c r="AM10" s="98">
        <f t="shared" ca="1" si="1"/>
        <v>0</v>
      </c>
      <c r="AN10" s="16">
        <f t="shared" ca="1" si="3"/>
        <v>0</v>
      </c>
      <c r="AO10" s="16">
        <f t="shared" ca="1" si="4"/>
        <v>0</v>
      </c>
      <c r="AP10" s="16">
        <f t="shared" ca="1" si="5"/>
        <v>0</v>
      </c>
      <c r="AQ10" s="16">
        <f t="shared" ca="1" si="6"/>
        <v>0</v>
      </c>
      <c r="AR10" s="16">
        <f t="shared" ca="1" si="7"/>
        <v>0</v>
      </c>
      <c r="AS10" s="16">
        <f t="shared" ca="1" si="8"/>
        <v>0</v>
      </c>
      <c r="AT10" s="16">
        <f t="shared" ca="1" si="9"/>
        <v>0</v>
      </c>
      <c r="AU10" s="16">
        <f t="shared" ca="1" si="10"/>
        <v>0</v>
      </c>
      <c r="AV10" s="16">
        <f t="shared" ca="1" si="11"/>
        <v>0</v>
      </c>
      <c r="AW10" s="16">
        <f t="shared" ca="1" si="12"/>
        <v>0</v>
      </c>
      <c r="AX10" s="16">
        <f t="shared" ca="1" si="13"/>
        <v>0</v>
      </c>
      <c r="AY10" s="16">
        <f t="shared" ca="1" si="14"/>
        <v>0</v>
      </c>
      <c r="AZ10" s="16">
        <f t="shared" ca="1" si="15"/>
        <v>0</v>
      </c>
      <c r="BA10" s="16">
        <f t="shared" ca="1" si="16"/>
        <v>0</v>
      </c>
      <c r="BB10" s="16">
        <f t="shared" ca="1" si="17"/>
        <v>0</v>
      </c>
      <c r="BC10" s="16">
        <f t="shared" ca="1" si="18"/>
        <v>0</v>
      </c>
      <c r="BD10" s="16">
        <f t="shared" ca="1" si="19"/>
        <v>0</v>
      </c>
      <c r="BE10" s="16">
        <f t="shared" ca="1" si="20"/>
        <v>0</v>
      </c>
      <c r="BF10" s="16">
        <f t="shared" ca="1" si="21"/>
        <v>0</v>
      </c>
      <c r="BG10" s="16">
        <f t="shared" ca="1" si="22"/>
        <v>0</v>
      </c>
      <c r="BH10" s="16">
        <f t="shared" ca="1" si="23"/>
        <v>0</v>
      </c>
      <c r="BI10" s="16">
        <f t="shared" ca="1" si="24"/>
        <v>0</v>
      </c>
      <c r="BJ10" s="16">
        <f t="shared" ca="1" si="25"/>
        <v>0</v>
      </c>
      <c r="BK10" s="16">
        <f t="shared" ca="1" si="26"/>
        <v>0</v>
      </c>
      <c r="BL10" s="16">
        <f t="shared" ca="1" si="27"/>
        <v>0</v>
      </c>
      <c r="BM10" s="16">
        <f t="shared" ca="1" si="28"/>
        <v>0</v>
      </c>
      <c r="BN10" s="16">
        <f t="shared" ca="1" si="29"/>
        <v>0</v>
      </c>
      <c r="BO10" s="16">
        <f t="shared" ca="1" si="30"/>
        <v>0</v>
      </c>
      <c r="BP10" s="16">
        <f t="shared" ca="1" si="31"/>
        <v>0</v>
      </c>
      <c r="BQ10" s="16">
        <f t="shared" ca="1" si="32"/>
        <v>0</v>
      </c>
      <c r="BR10" s="16">
        <f t="shared" ca="1" si="33"/>
        <v>0</v>
      </c>
      <c r="BS10" s="16">
        <f t="shared" ca="1" si="34"/>
        <v>0</v>
      </c>
      <c r="BT10" s="16">
        <f t="shared" ca="1" si="35"/>
        <v>0</v>
      </c>
      <c r="BU10" s="16">
        <f t="shared" ca="1" si="36"/>
        <v>0</v>
      </c>
      <c r="BV10" s="16">
        <f t="shared" ca="1" si="37"/>
        <v>0</v>
      </c>
      <c r="BW10" s="16">
        <f t="shared" ca="1" si="38"/>
        <v>0</v>
      </c>
      <c r="BX10" s="16">
        <f t="shared" ca="1" si="39"/>
        <v>0</v>
      </c>
      <c r="BY10" s="16">
        <f t="shared" ca="1" si="40"/>
        <v>0</v>
      </c>
      <c r="BZ10" s="16">
        <f t="shared" ca="1" si="41"/>
        <v>0</v>
      </c>
      <c r="CA10" s="16">
        <f t="shared" ca="1" si="42"/>
        <v>0</v>
      </c>
      <c r="CB10" s="16">
        <f t="shared" ca="1" si="43"/>
        <v>0</v>
      </c>
      <c r="CC10" s="16">
        <f t="shared" ca="1" si="44"/>
        <v>0</v>
      </c>
      <c r="CD10" s="16">
        <f t="shared" ca="1" si="45"/>
        <v>0</v>
      </c>
      <c r="CE10" s="16">
        <f t="shared" ca="1" si="46"/>
        <v>0</v>
      </c>
      <c r="CF10" s="16">
        <f t="shared" ca="1" si="47"/>
        <v>0</v>
      </c>
      <c r="CG10" s="16">
        <f t="shared" ca="1" si="48"/>
        <v>0</v>
      </c>
      <c r="CH10" s="16">
        <f t="shared" ca="1" si="49"/>
        <v>0</v>
      </c>
      <c r="CI10" s="16">
        <f t="shared" ca="1" si="50"/>
        <v>0</v>
      </c>
      <c r="CJ10" s="16">
        <f t="shared" ca="1" si="51"/>
        <v>0</v>
      </c>
      <c r="CK10" s="16">
        <f t="shared" ca="1" si="52"/>
        <v>0</v>
      </c>
      <c r="CL10" s="16">
        <f t="shared" ca="1" si="53"/>
        <v>0</v>
      </c>
      <c r="CM10" s="16">
        <f t="shared" ca="1" si="54"/>
        <v>0</v>
      </c>
    </row>
    <row r="11" spans="1:91" ht="19.95" customHeight="1" x14ac:dyDescent="0.3">
      <c r="B11" s="14" t="str" cm="1">
        <f t="array" aca="1" ref="B11" ca="1">IF(C11=0,"",IFERROR(INDIRECT("'"&amp;$C11&amp;"'!"&amp;"D5"),"Некорректное название листа"))</f>
        <v/>
      </c>
      <c r="C11" s="6"/>
      <c r="D11" s="97" cm="1">
        <f t="array" aca="1" ref="D11" ca="1">IFERROR(INDIRECT("'"&amp;$C11&amp;"'!"&amp;"d18"),0)</f>
        <v>0</v>
      </c>
      <c r="E11" s="97" cm="1">
        <f t="array" aca="1" ref="E11" ca="1">IFERROR(INDIRECT("'" &amp;$C11&amp; "'!" &amp;"d19"),0)</f>
        <v>0</v>
      </c>
      <c r="F11" s="97" cm="1">
        <f t="array" aca="1" ref="F11" ca="1">IFERROR(INDIRECT("'" &amp;$C11&amp; "'!" &amp;"d20"),0)</f>
        <v>0</v>
      </c>
      <c r="G11" s="97" cm="1">
        <f t="array" aca="1" ref="G11" ca="1">IFERROR(INDIRECT("'" &amp;$C11&amp; "'!" &amp;"d21"),0)</f>
        <v>0</v>
      </c>
      <c r="H11" s="97" cm="1">
        <f t="array" aca="1" ref="H11" ca="1">IFERROR(INDIRECT("'" &amp;$C11&amp; "'!" &amp;"d22"),0)</f>
        <v>0</v>
      </c>
      <c r="I11" s="97" cm="1">
        <f t="array" aca="1" ref="I11" ca="1">IFERROR(INDIRECT("'" &amp;$C11&amp; "'!" &amp;"f18"),0)</f>
        <v>0</v>
      </c>
      <c r="J11" s="97" cm="1">
        <f t="array" aca="1" ref="J11" ca="1">IFERROR(INDIRECT("'" &amp;$C11&amp; "'!" &amp;"f19"),0)</f>
        <v>0</v>
      </c>
      <c r="K11" s="97" cm="1">
        <f t="array" aca="1" ref="K11" ca="1">IFERROR(INDIRECT("'" &amp;$C11&amp; "'!" &amp;"f20"),0)</f>
        <v>0</v>
      </c>
      <c r="L11" s="97" cm="1">
        <f t="array" aca="1" ref="L11" ca="1">IFERROR(INDIRECT("'" &amp;$C11&amp; "'!" &amp;"f21"),0)</f>
        <v>0</v>
      </c>
      <c r="M11" s="97" cm="1">
        <f t="array" aca="1" ref="M11" ca="1">IFERROR(INDIRECT("'" &amp;$C11&amp; "'!" &amp;"f22"),0)</f>
        <v>0</v>
      </c>
      <c r="N11" s="98">
        <f t="shared" ca="1" si="2"/>
        <v>0</v>
      </c>
      <c r="O11" s="98">
        <f t="shared" ca="1" si="2"/>
        <v>0</v>
      </c>
      <c r="P11" s="98">
        <f t="shared" ca="1" si="2"/>
        <v>0</v>
      </c>
      <c r="Q11" s="98">
        <f t="shared" ca="1" si="2"/>
        <v>0</v>
      </c>
      <c r="R11" s="98">
        <f t="shared" ca="1" si="2"/>
        <v>0</v>
      </c>
      <c r="S11" s="98">
        <f t="shared" ca="1" si="2"/>
        <v>0</v>
      </c>
      <c r="T11" s="98">
        <f t="shared" ca="1" si="2"/>
        <v>0</v>
      </c>
      <c r="U11" s="98">
        <f t="shared" ca="1" si="2"/>
        <v>0</v>
      </c>
      <c r="V11" s="98">
        <f t="shared" ca="1" si="2"/>
        <v>0</v>
      </c>
      <c r="W11" s="98">
        <f t="shared" ca="1" si="2"/>
        <v>0</v>
      </c>
      <c r="X11" s="98">
        <f t="shared" ca="1" si="2"/>
        <v>0</v>
      </c>
      <c r="Y11" s="98">
        <f t="shared" ca="1" si="2"/>
        <v>0</v>
      </c>
      <c r="Z11" s="98">
        <f t="shared" ca="1" si="2"/>
        <v>0</v>
      </c>
      <c r="AA11" s="98">
        <f t="shared" ca="1" si="2"/>
        <v>0</v>
      </c>
      <c r="AB11" s="98">
        <f t="shared" ca="1" si="2"/>
        <v>0</v>
      </c>
      <c r="AC11" s="98">
        <f t="shared" ca="1" si="2"/>
        <v>0</v>
      </c>
      <c r="AD11" s="98">
        <f t="shared" ca="1" si="55"/>
        <v>0</v>
      </c>
      <c r="AE11" s="98">
        <f t="shared" ca="1" si="55"/>
        <v>0</v>
      </c>
      <c r="AF11" s="98">
        <f t="shared" ca="1" si="55"/>
        <v>0</v>
      </c>
      <c r="AG11" s="98">
        <f t="shared" ca="1" si="55"/>
        <v>0</v>
      </c>
      <c r="AH11" s="98">
        <f t="shared" ca="1" si="55"/>
        <v>0</v>
      </c>
      <c r="AI11" s="98">
        <f t="shared" ca="1" si="55"/>
        <v>0</v>
      </c>
      <c r="AJ11" s="98">
        <f t="shared" ca="1" si="55"/>
        <v>0</v>
      </c>
      <c r="AK11" s="98">
        <f t="shared" ca="1" si="55"/>
        <v>0</v>
      </c>
      <c r="AL11" s="98">
        <f t="shared" ca="1" si="55"/>
        <v>0</v>
      </c>
      <c r="AM11" s="98">
        <f t="shared" ca="1" si="1"/>
        <v>0</v>
      </c>
      <c r="AN11" s="16">
        <f t="shared" ca="1" si="3"/>
        <v>0</v>
      </c>
      <c r="AO11" s="16">
        <f t="shared" ca="1" si="4"/>
        <v>0</v>
      </c>
      <c r="AP11" s="16">
        <f t="shared" ca="1" si="5"/>
        <v>0</v>
      </c>
      <c r="AQ11" s="16">
        <f t="shared" ca="1" si="6"/>
        <v>0</v>
      </c>
      <c r="AR11" s="16">
        <f t="shared" ca="1" si="7"/>
        <v>0</v>
      </c>
      <c r="AS11" s="16">
        <f t="shared" ca="1" si="8"/>
        <v>0</v>
      </c>
      <c r="AT11" s="16">
        <f t="shared" ca="1" si="9"/>
        <v>0</v>
      </c>
      <c r="AU11" s="16">
        <f t="shared" ca="1" si="10"/>
        <v>0</v>
      </c>
      <c r="AV11" s="16">
        <f t="shared" ca="1" si="11"/>
        <v>0</v>
      </c>
      <c r="AW11" s="16">
        <f t="shared" ca="1" si="12"/>
        <v>0</v>
      </c>
      <c r="AX11" s="16">
        <f t="shared" ca="1" si="13"/>
        <v>0</v>
      </c>
      <c r="AY11" s="16">
        <f t="shared" ca="1" si="14"/>
        <v>0</v>
      </c>
      <c r="AZ11" s="16">
        <f t="shared" ca="1" si="15"/>
        <v>0</v>
      </c>
      <c r="BA11" s="16">
        <f t="shared" ca="1" si="16"/>
        <v>0</v>
      </c>
      <c r="BB11" s="16">
        <f t="shared" ca="1" si="17"/>
        <v>0</v>
      </c>
      <c r="BC11" s="16">
        <f t="shared" ca="1" si="18"/>
        <v>0</v>
      </c>
      <c r="BD11" s="16">
        <f t="shared" ca="1" si="19"/>
        <v>0</v>
      </c>
      <c r="BE11" s="16">
        <f t="shared" ca="1" si="20"/>
        <v>0</v>
      </c>
      <c r="BF11" s="16">
        <f t="shared" ca="1" si="21"/>
        <v>0</v>
      </c>
      <c r="BG11" s="16">
        <f t="shared" ca="1" si="22"/>
        <v>0</v>
      </c>
      <c r="BH11" s="16">
        <f t="shared" ca="1" si="23"/>
        <v>0</v>
      </c>
      <c r="BI11" s="16">
        <f t="shared" ca="1" si="24"/>
        <v>0</v>
      </c>
      <c r="BJ11" s="16">
        <f t="shared" ca="1" si="25"/>
        <v>0</v>
      </c>
      <c r="BK11" s="16">
        <f t="shared" ca="1" si="26"/>
        <v>0</v>
      </c>
      <c r="BL11" s="16">
        <f t="shared" ca="1" si="27"/>
        <v>0</v>
      </c>
      <c r="BM11" s="16">
        <f t="shared" ca="1" si="28"/>
        <v>0</v>
      </c>
      <c r="BN11" s="16">
        <f t="shared" ca="1" si="29"/>
        <v>0</v>
      </c>
      <c r="BO11" s="16">
        <f t="shared" ca="1" si="30"/>
        <v>0</v>
      </c>
      <c r="BP11" s="16">
        <f t="shared" ca="1" si="31"/>
        <v>0</v>
      </c>
      <c r="BQ11" s="16">
        <f t="shared" ca="1" si="32"/>
        <v>0</v>
      </c>
      <c r="BR11" s="16">
        <f t="shared" ca="1" si="33"/>
        <v>0</v>
      </c>
      <c r="BS11" s="16">
        <f t="shared" ca="1" si="34"/>
        <v>0</v>
      </c>
      <c r="BT11" s="16">
        <f t="shared" ca="1" si="35"/>
        <v>0</v>
      </c>
      <c r="BU11" s="16">
        <f t="shared" ca="1" si="36"/>
        <v>0</v>
      </c>
      <c r="BV11" s="16">
        <f t="shared" ca="1" si="37"/>
        <v>0</v>
      </c>
      <c r="BW11" s="16">
        <f t="shared" ca="1" si="38"/>
        <v>0</v>
      </c>
      <c r="BX11" s="16">
        <f t="shared" ca="1" si="39"/>
        <v>0</v>
      </c>
      <c r="BY11" s="16">
        <f t="shared" ca="1" si="40"/>
        <v>0</v>
      </c>
      <c r="BZ11" s="16">
        <f t="shared" ca="1" si="41"/>
        <v>0</v>
      </c>
      <c r="CA11" s="16">
        <f t="shared" ca="1" si="42"/>
        <v>0</v>
      </c>
      <c r="CB11" s="16">
        <f t="shared" ca="1" si="43"/>
        <v>0</v>
      </c>
      <c r="CC11" s="16">
        <f t="shared" ca="1" si="44"/>
        <v>0</v>
      </c>
      <c r="CD11" s="16">
        <f t="shared" ca="1" si="45"/>
        <v>0</v>
      </c>
      <c r="CE11" s="16">
        <f t="shared" ca="1" si="46"/>
        <v>0</v>
      </c>
      <c r="CF11" s="16">
        <f t="shared" ca="1" si="47"/>
        <v>0</v>
      </c>
      <c r="CG11" s="16">
        <f t="shared" ca="1" si="48"/>
        <v>0</v>
      </c>
      <c r="CH11" s="16">
        <f t="shared" ca="1" si="49"/>
        <v>0</v>
      </c>
      <c r="CI11" s="16">
        <f t="shared" ca="1" si="50"/>
        <v>0</v>
      </c>
      <c r="CJ11" s="16">
        <f t="shared" ca="1" si="51"/>
        <v>0</v>
      </c>
      <c r="CK11" s="16">
        <f t="shared" ca="1" si="52"/>
        <v>0</v>
      </c>
      <c r="CL11" s="16">
        <f t="shared" ca="1" si="53"/>
        <v>0</v>
      </c>
      <c r="CM11" s="16">
        <f t="shared" ca="1" si="54"/>
        <v>0</v>
      </c>
    </row>
    <row r="12" spans="1:91" ht="19.95" customHeight="1" x14ac:dyDescent="0.3">
      <c r="B12" s="14" t="str" cm="1">
        <f t="array" aca="1" ref="B12" ca="1">IF(C12=0,"",IFERROR(INDIRECT("'"&amp;$C12&amp;"'!"&amp;"D5"),"Некорректное название листа"))</f>
        <v/>
      </c>
      <c r="C12" s="6"/>
      <c r="D12" s="97" cm="1">
        <f t="array" aca="1" ref="D12" ca="1">IFERROR(INDIRECT("'"&amp;$C12&amp;"'!"&amp;"d18"),0)</f>
        <v>0</v>
      </c>
      <c r="E12" s="97" cm="1">
        <f t="array" aca="1" ref="E12" ca="1">IFERROR(INDIRECT("'" &amp;$C12&amp; "'!" &amp;"d19"),0)</f>
        <v>0</v>
      </c>
      <c r="F12" s="97" cm="1">
        <f t="array" aca="1" ref="F12" ca="1">IFERROR(INDIRECT("'" &amp;$C12&amp; "'!" &amp;"d20"),0)</f>
        <v>0</v>
      </c>
      <c r="G12" s="97" cm="1">
        <f t="array" aca="1" ref="G12" ca="1">IFERROR(INDIRECT("'" &amp;$C12&amp; "'!" &amp;"d21"),0)</f>
        <v>0</v>
      </c>
      <c r="H12" s="97" cm="1">
        <f t="array" aca="1" ref="H12" ca="1">IFERROR(INDIRECT("'" &amp;$C12&amp; "'!" &amp;"d22"),0)</f>
        <v>0</v>
      </c>
      <c r="I12" s="97" cm="1">
        <f t="array" aca="1" ref="I12" ca="1">IFERROR(INDIRECT("'" &amp;$C12&amp; "'!" &amp;"f18"),0)</f>
        <v>0</v>
      </c>
      <c r="J12" s="97" cm="1">
        <f t="array" aca="1" ref="J12" ca="1">IFERROR(INDIRECT("'" &amp;$C12&amp; "'!" &amp;"f19"),0)</f>
        <v>0</v>
      </c>
      <c r="K12" s="97" cm="1">
        <f t="array" aca="1" ref="K12" ca="1">IFERROR(INDIRECT("'" &amp;$C12&amp; "'!" &amp;"f20"),0)</f>
        <v>0</v>
      </c>
      <c r="L12" s="97" cm="1">
        <f t="array" aca="1" ref="L12" ca="1">IFERROR(INDIRECT("'" &amp;$C12&amp; "'!" &amp;"f21"),0)</f>
        <v>0</v>
      </c>
      <c r="M12" s="97" cm="1">
        <f t="array" aca="1" ref="M12" ca="1">IFERROR(INDIRECT("'" &amp;$C12&amp; "'!" &amp;"f22"),0)</f>
        <v>0</v>
      </c>
      <c r="N12" s="98">
        <f t="shared" ca="1" si="2"/>
        <v>0</v>
      </c>
      <c r="O12" s="98">
        <f t="shared" ca="1" si="2"/>
        <v>0</v>
      </c>
      <c r="P12" s="98">
        <f t="shared" ca="1" si="2"/>
        <v>0</v>
      </c>
      <c r="Q12" s="98">
        <f t="shared" ca="1" si="2"/>
        <v>0</v>
      </c>
      <c r="R12" s="98">
        <f t="shared" ca="1" si="2"/>
        <v>0</v>
      </c>
      <c r="S12" s="98">
        <f t="shared" ca="1" si="2"/>
        <v>0</v>
      </c>
      <c r="T12" s="98">
        <f t="shared" ca="1" si="2"/>
        <v>0</v>
      </c>
      <c r="U12" s="98">
        <f t="shared" ca="1" si="2"/>
        <v>0</v>
      </c>
      <c r="V12" s="98">
        <f t="shared" ca="1" si="2"/>
        <v>0</v>
      </c>
      <c r="W12" s="98">
        <f t="shared" ca="1" si="2"/>
        <v>0</v>
      </c>
      <c r="X12" s="98">
        <f t="shared" ca="1" si="2"/>
        <v>0</v>
      </c>
      <c r="Y12" s="98">
        <f t="shared" ca="1" si="2"/>
        <v>0</v>
      </c>
      <c r="Z12" s="98">
        <f t="shared" ca="1" si="2"/>
        <v>0</v>
      </c>
      <c r="AA12" s="98">
        <f t="shared" ca="1" si="2"/>
        <v>0</v>
      </c>
      <c r="AB12" s="98">
        <f t="shared" ca="1" si="2"/>
        <v>0</v>
      </c>
      <c r="AC12" s="98">
        <f t="shared" ca="1" si="2"/>
        <v>0</v>
      </c>
      <c r="AD12" s="98">
        <f t="shared" ca="1" si="55"/>
        <v>0</v>
      </c>
      <c r="AE12" s="98">
        <f t="shared" ca="1" si="55"/>
        <v>0</v>
      </c>
      <c r="AF12" s="98">
        <f t="shared" ca="1" si="55"/>
        <v>0</v>
      </c>
      <c r="AG12" s="98">
        <f t="shared" ca="1" si="55"/>
        <v>0</v>
      </c>
      <c r="AH12" s="98">
        <f t="shared" ca="1" si="55"/>
        <v>0</v>
      </c>
      <c r="AI12" s="98">
        <f t="shared" ca="1" si="55"/>
        <v>0</v>
      </c>
      <c r="AJ12" s="98">
        <f t="shared" ca="1" si="55"/>
        <v>0</v>
      </c>
      <c r="AK12" s="98">
        <f t="shared" ca="1" si="55"/>
        <v>0</v>
      </c>
      <c r="AL12" s="98">
        <f t="shared" ca="1" si="55"/>
        <v>0</v>
      </c>
      <c r="AM12" s="98">
        <f t="shared" ca="1" si="1"/>
        <v>0</v>
      </c>
      <c r="AN12" s="16">
        <f t="shared" ca="1" si="3"/>
        <v>0</v>
      </c>
      <c r="AO12" s="16">
        <f t="shared" ca="1" si="4"/>
        <v>0</v>
      </c>
      <c r="AP12" s="16">
        <f t="shared" ca="1" si="5"/>
        <v>0</v>
      </c>
      <c r="AQ12" s="16">
        <f t="shared" ca="1" si="6"/>
        <v>0</v>
      </c>
      <c r="AR12" s="16">
        <f t="shared" ca="1" si="7"/>
        <v>0</v>
      </c>
      <c r="AS12" s="16">
        <f t="shared" ca="1" si="8"/>
        <v>0</v>
      </c>
      <c r="AT12" s="16">
        <f t="shared" ca="1" si="9"/>
        <v>0</v>
      </c>
      <c r="AU12" s="16">
        <f t="shared" ca="1" si="10"/>
        <v>0</v>
      </c>
      <c r="AV12" s="16">
        <f t="shared" ca="1" si="11"/>
        <v>0</v>
      </c>
      <c r="AW12" s="16">
        <f t="shared" ca="1" si="12"/>
        <v>0</v>
      </c>
      <c r="AX12" s="16">
        <f t="shared" ca="1" si="13"/>
        <v>0</v>
      </c>
      <c r="AY12" s="16">
        <f t="shared" ca="1" si="14"/>
        <v>0</v>
      </c>
      <c r="AZ12" s="16">
        <f t="shared" ca="1" si="15"/>
        <v>0</v>
      </c>
      <c r="BA12" s="16">
        <f t="shared" ca="1" si="16"/>
        <v>0</v>
      </c>
      <c r="BB12" s="16">
        <f t="shared" ca="1" si="17"/>
        <v>0</v>
      </c>
      <c r="BC12" s="16">
        <f t="shared" ca="1" si="18"/>
        <v>0</v>
      </c>
      <c r="BD12" s="16">
        <f t="shared" ca="1" si="19"/>
        <v>0</v>
      </c>
      <c r="BE12" s="16">
        <f t="shared" ca="1" si="20"/>
        <v>0</v>
      </c>
      <c r="BF12" s="16">
        <f t="shared" ca="1" si="21"/>
        <v>0</v>
      </c>
      <c r="BG12" s="16">
        <f t="shared" ca="1" si="22"/>
        <v>0</v>
      </c>
      <c r="BH12" s="16">
        <f t="shared" ca="1" si="23"/>
        <v>0</v>
      </c>
      <c r="BI12" s="16">
        <f t="shared" ca="1" si="24"/>
        <v>0</v>
      </c>
      <c r="BJ12" s="16">
        <f t="shared" ca="1" si="25"/>
        <v>0</v>
      </c>
      <c r="BK12" s="16">
        <f t="shared" ca="1" si="26"/>
        <v>0</v>
      </c>
      <c r="BL12" s="16">
        <f t="shared" ca="1" si="27"/>
        <v>0</v>
      </c>
      <c r="BM12" s="16">
        <f t="shared" ca="1" si="28"/>
        <v>0</v>
      </c>
      <c r="BN12" s="16">
        <f t="shared" ca="1" si="29"/>
        <v>0</v>
      </c>
      <c r="BO12" s="16">
        <f t="shared" ca="1" si="30"/>
        <v>0</v>
      </c>
      <c r="BP12" s="16">
        <f t="shared" ca="1" si="31"/>
        <v>0</v>
      </c>
      <c r="BQ12" s="16">
        <f t="shared" ca="1" si="32"/>
        <v>0</v>
      </c>
      <c r="BR12" s="16">
        <f t="shared" ca="1" si="33"/>
        <v>0</v>
      </c>
      <c r="BS12" s="16">
        <f t="shared" ca="1" si="34"/>
        <v>0</v>
      </c>
      <c r="BT12" s="16">
        <f t="shared" ca="1" si="35"/>
        <v>0</v>
      </c>
      <c r="BU12" s="16">
        <f t="shared" ca="1" si="36"/>
        <v>0</v>
      </c>
      <c r="BV12" s="16">
        <f t="shared" ca="1" si="37"/>
        <v>0</v>
      </c>
      <c r="BW12" s="16">
        <f t="shared" ca="1" si="38"/>
        <v>0</v>
      </c>
      <c r="BX12" s="16">
        <f t="shared" ca="1" si="39"/>
        <v>0</v>
      </c>
      <c r="BY12" s="16">
        <f t="shared" ca="1" si="40"/>
        <v>0</v>
      </c>
      <c r="BZ12" s="16">
        <f t="shared" ca="1" si="41"/>
        <v>0</v>
      </c>
      <c r="CA12" s="16">
        <f t="shared" ca="1" si="42"/>
        <v>0</v>
      </c>
      <c r="CB12" s="16">
        <f t="shared" ca="1" si="43"/>
        <v>0</v>
      </c>
      <c r="CC12" s="16">
        <f t="shared" ca="1" si="44"/>
        <v>0</v>
      </c>
      <c r="CD12" s="16">
        <f t="shared" ca="1" si="45"/>
        <v>0</v>
      </c>
      <c r="CE12" s="16">
        <f t="shared" ca="1" si="46"/>
        <v>0</v>
      </c>
      <c r="CF12" s="16">
        <f t="shared" ca="1" si="47"/>
        <v>0</v>
      </c>
      <c r="CG12" s="16">
        <f t="shared" ca="1" si="48"/>
        <v>0</v>
      </c>
      <c r="CH12" s="16">
        <f t="shared" ca="1" si="49"/>
        <v>0</v>
      </c>
      <c r="CI12" s="16">
        <f t="shared" ca="1" si="50"/>
        <v>0</v>
      </c>
      <c r="CJ12" s="16">
        <f t="shared" ca="1" si="51"/>
        <v>0</v>
      </c>
      <c r="CK12" s="16">
        <f t="shared" ca="1" si="52"/>
        <v>0</v>
      </c>
      <c r="CL12" s="16">
        <f t="shared" ca="1" si="53"/>
        <v>0</v>
      </c>
      <c r="CM12" s="16">
        <f t="shared" ca="1" si="54"/>
        <v>0</v>
      </c>
    </row>
    <row r="13" spans="1:91" ht="19.95" customHeight="1" x14ac:dyDescent="0.3">
      <c r="B13" s="14" t="str" cm="1">
        <f t="array" aca="1" ref="B13" ca="1">IF(C13=0,"",IFERROR(INDIRECT("'"&amp;$C13&amp;"'!"&amp;"D5"),"Некорректное название листа"))</f>
        <v/>
      </c>
      <c r="C13" s="6"/>
      <c r="D13" s="97" cm="1">
        <f t="array" aca="1" ref="D13" ca="1">IFERROR(INDIRECT("'"&amp;$C13&amp;"'!"&amp;"d18"),0)</f>
        <v>0</v>
      </c>
      <c r="E13" s="97" cm="1">
        <f t="array" aca="1" ref="E13" ca="1">IFERROR(INDIRECT("'" &amp;$C13&amp; "'!" &amp;"d19"),0)</f>
        <v>0</v>
      </c>
      <c r="F13" s="97" cm="1">
        <f t="array" aca="1" ref="F13" ca="1">IFERROR(INDIRECT("'" &amp;$C13&amp; "'!" &amp;"d20"),0)</f>
        <v>0</v>
      </c>
      <c r="G13" s="97" cm="1">
        <f t="array" aca="1" ref="G13" ca="1">IFERROR(INDIRECT("'" &amp;$C13&amp; "'!" &amp;"d21"),0)</f>
        <v>0</v>
      </c>
      <c r="H13" s="97" cm="1">
        <f t="array" aca="1" ref="H13" ca="1">IFERROR(INDIRECT("'" &amp;$C13&amp; "'!" &amp;"d22"),0)</f>
        <v>0</v>
      </c>
      <c r="I13" s="97" cm="1">
        <f t="array" aca="1" ref="I13" ca="1">IFERROR(INDIRECT("'" &amp;$C13&amp; "'!" &amp;"f18"),0)</f>
        <v>0</v>
      </c>
      <c r="J13" s="97" cm="1">
        <f t="array" aca="1" ref="J13" ca="1">IFERROR(INDIRECT("'" &amp;$C13&amp; "'!" &amp;"f19"),0)</f>
        <v>0</v>
      </c>
      <c r="K13" s="97" cm="1">
        <f t="array" aca="1" ref="K13" ca="1">IFERROR(INDIRECT("'" &amp;$C13&amp; "'!" &amp;"f20"),0)</f>
        <v>0</v>
      </c>
      <c r="L13" s="97" cm="1">
        <f t="array" aca="1" ref="L13" ca="1">IFERROR(INDIRECT("'" &amp;$C13&amp; "'!" &amp;"f21"),0)</f>
        <v>0</v>
      </c>
      <c r="M13" s="97" cm="1">
        <f t="array" aca="1" ref="M13" ca="1">IFERROR(INDIRECT("'" &amp;$C13&amp; "'!" &amp;"f22"),0)</f>
        <v>0</v>
      </c>
      <c r="N13" s="98">
        <f t="shared" ca="1" si="2"/>
        <v>0</v>
      </c>
      <c r="O13" s="98">
        <f t="shared" ca="1" si="2"/>
        <v>0</v>
      </c>
      <c r="P13" s="98">
        <f t="shared" ca="1" si="2"/>
        <v>0</v>
      </c>
      <c r="Q13" s="98">
        <f t="shared" ca="1" si="2"/>
        <v>0</v>
      </c>
      <c r="R13" s="98">
        <f t="shared" ca="1" si="2"/>
        <v>0</v>
      </c>
      <c r="S13" s="98">
        <f t="shared" ca="1" si="2"/>
        <v>0</v>
      </c>
      <c r="T13" s="98">
        <f t="shared" ca="1" si="2"/>
        <v>0</v>
      </c>
      <c r="U13" s="98">
        <f t="shared" ca="1" si="2"/>
        <v>0</v>
      </c>
      <c r="V13" s="98">
        <f t="shared" ca="1" si="2"/>
        <v>0</v>
      </c>
      <c r="W13" s="98">
        <f t="shared" ca="1" si="2"/>
        <v>0</v>
      </c>
      <c r="X13" s="98">
        <f t="shared" ca="1" si="2"/>
        <v>0</v>
      </c>
      <c r="Y13" s="98">
        <f t="shared" ca="1" si="2"/>
        <v>0</v>
      </c>
      <c r="Z13" s="98">
        <f t="shared" ca="1" si="2"/>
        <v>0</v>
      </c>
      <c r="AA13" s="98">
        <f t="shared" ca="1" si="2"/>
        <v>0</v>
      </c>
      <c r="AB13" s="98">
        <f t="shared" ca="1" si="2"/>
        <v>0</v>
      </c>
      <c r="AC13" s="98">
        <f t="shared" ca="1" si="2"/>
        <v>0</v>
      </c>
      <c r="AD13" s="98">
        <f t="shared" ca="1" si="55"/>
        <v>0</v>
      </c>
      <c r="AE13" s="98">
        <f t="shared" ca="1" si="55"/>
        <v>0</v>
      </c>
      <c r="AF13" s="98">
        <f t="shared" ca="1" si="55"/>
        <v>0</v>
      </c>
      <c r="AG13" s="98">
        <f t="shared" ca="1" si="55"/>
        <v>0</v>
      </c>
      <c r="AH13" s="98">
        <f t="shared" ca="1" si="55"/>
        <v>0</v>
      </c>
      <c r="AI13" s="98">
        <f t="shared" ca="1" si="55"/>
        <v>0</v>
      </c>
      <c r="AJ13" s="98">
        <f t="shared" ca="1" si="55"/>
        <v>0</v>
      </c>
      <c r="AK13" s="98">
        <f t="shared" ca="1" si="55"/>
        <v>0</v>
      </c>
      <c r="AL13" s="98">
        <f t="shared" ca="1" si="55"/>
        <v>0</v>
      </c>
      <c r="AM13" s="98">
        <f t="shared" ca="1" si="1"/>
        <v>0</v>
      </c>
      <c r="AN13" s="16">
        <f t="shared" ca="1" si="3"/>
        <v>0</v>
      </c>
      <c r="AO13" s="16">
        <f t="shared" ca="1" si="4"/>
        <v>0</v>
      </c>
      <c r="AP13" s="16">
        <f t="shared" ca="1" si="5"/>
        <v>0</v>
      </c>
      <c r="AQ13" s="16">
        <f t="shared" ca="1" si="6"/>
        <v>0</v>
      </c>
      <c r="AR13" s="16">
        <f t="shared" ca="1" si="7"/>
        <v>0</v>
      </c>
      <c r="AS13" s="16">
        <f t="shared" ca="1" si="8"/>
        <v>0</v>
      </c>
      <c r="AT13" s="16">
        <f t="shared" ca="1" si="9"/>
        <v>0</v>
      </c>
      <c r="AU13" s="16">
        <f t="shared" ca="1" si="10"/>
        <v>0</v>
      </c>
      <c r="AV13" s="16">
        <f t="shared" ca="1" si="11"/>
        <v>0</v>
      </c>
      <c r="AW13" s="16">
        <f t="shared" ca="1" si="12"/>
        <v>0</v>
      </c>
      <c r="AX13" s="16">
        <f t="shared" ca="1" si="13"/>
        <v>0</v>
      </c>
      <c r="AY13" s="16">
        <f t="shared" ca="1" si="14"/>
        <v>0</v>
      </c>
      <c r="AZ13" s="16">
        <f t="shared" ca="1" si="15"/>
        <v>0</v>
      </c>
      <c r="BA13" s="16">
        <f t="shared" ca="1" si="16"/>
        <v>0</v>
      </c>
      <c r="BB13" s="16">
        <f t="shared" ca="1" si="17"/>
        <v>0</v>
      </c>
      <c r="BC13" s="16">
        <f t="shared" ca="1" si="18"/>
        <v>0</v>
      </c>
      <c r="BD13" s="16">
        <f t="shared" ca="1" si="19"/>
        <v>0</v>
      </c>
      <c r="BE13" s="16">
        <f t="shared" ca="1" si="20"/>
        <v>0</v>
      </c>
      <c r="BF13" s="16">
        <f t="shared" ca="1" si="21"/>
        <v>0</v>
      </c>
      <c r="BG13" s="16">
        <f t="shared" ca="1" si="22"/>
        <v>0</v>
      </c>
      <c r="BH13" s="16">
        <f t="shared" ca="1" si="23"/>
        <v>0</v>
      </c>
      <c r="BI13" s="16">
        <f t="shared" ca="1" si="24"/>
        <v>0</v>
      </c>
      <c r="BJ13" s="16">
        <f t="shared" ca="1" si="25"/>
        <v>0</v>
      </c>
      <c r="BK13" s="16">
        <f t="shared" ca="1" si="26"/>
        <v>0</v>
      </c>
      <c r="BL13" s="16">
        <f t="shared" ca="1" si="27"/>
        <v>0</v>
      </c>
      <c r="BM13" s="16">
        <f t="shared" ca="1" si="28"/>
        <v>0</v>
      </c>
      <c r="BN13" s="16">
        <f t="shared" ca="1" si="29"/>
        <v>0</v>
      </c>
      <c r="BO13" s="16">
        <f t="shared" ca="1" si="30"/>
        <v>0</v>
      </c>
      <c r="BP13" s="16">
        <f t="shared" ca="1" si="31"/>
        <v>0</v>
      </c>
      <c r="BQ13" s="16">
        <f t="shared" ca="1" si="32"/>
        <v>0</v>
      </c>
      <c r="BR13" s="16">
        <f t="shared" ca="1" si="33"/>
        <v>0</v>
      </c>
      <c r="BS13" s="16">
        <f t="shared" ca="1" si="34"/>
        <v>0</v>
      </c>
      <c r="BT13" s="16">
        <f t="shared" ca="1" si="35"/>
        <v>0</v>
      </c>
      <c r="BU13" s="16">
        <f t="shared" ca="1" si="36"/>
        <v>0</v>
      </c>
      <c r="BV13" s="16">
        <f t="shared" ca="1" si="37"/>
        <v>0</v>
      </c>
      <c r="BW13" s="16">
        <f t="shared" ca="1" si="38"/>
        <v>0</v>
      </c>
      <c r="BX13" s="16">
        <f t="shared" ca="1" si="39"/>
        <v>0</v>
      </c>
      <c r="BY13" s="16">
        <f t="shared" ca="1" si="40"/>
        <v>0</v>
      </c>
      <c r="BZ13" s="16">
        <f t="shared" ca="1" si="41"/>
        <v>0</v>
      </c>
      <c r="CA13" s="16">
        <f t="shared" ca="1" si="42"/>
        <v>0</v>
      </c>
      <c r="CB13" s="16">
        <f t="shared" ca="1" si="43"/>
        <v>0</v>
      </c>
      <c r="CC13" s="16">
        <f t="shared" ca="1" si="44"/>
        <v>0</v>
      </c>
      <c r="CD13" s="16">
        <f t="shared" ca="1" si="45"/>
        <v>0</v>
      </c>
      <c r="CE13" s="16">
        <f t="shared" ca="1" si="46"/>
        <v>0</v>
      </c>
      <c r="CF13" s="16">
        <f t="shared" ca="1" si="47"/>
        <v>0</v>
      </c>
      <c r="CG13" s="16">
        <f t="shared" ca="1" si="48"/>
        <v>0</v>
      </c>
      <c r="CH13" s="16">
        <f t="shared" ca="1" si="49"/>
        <v>0</v>
      </c>
      <c r="CI13" s="16">
        <f t="shared" ca="1" si="50"/>
        <v>0</v>
      </c>
      <c r="CJ13" s="16">
        <f t="shared" ca="1" si="51"/>
        <v>0</v>
      </c>
      <c r="CK13" s="16">
        <f t="shared" ca="1" si="52"/>
        <v>0</v>
      </c>
      <c r="CL13" s="16">
        <f t="shared" ca="1" si="53"/>
        <v>0</v>
      </c>
      <c r="CM13" s="16">
        <f t="shared" ca="1" si="54"/>
        <v>0</v>
      </c>
    </row>
    <row r="14" spans="1:91" ht="19.95" customHeight="1" x14ac:dyDescent="0.3">
      <c r="B14" s="14" t="str" cm="1">
        <f t="array" aca="1" ref="B14" ca="1">IF(C14=0,"",IFERROR(INDIRECT("'"&amp;$C14&amp;"'!"&amp;"D5"),"Некорректное название листа"))</f>
        <v/>
      </c>
      <c r="C14" s="6"/>
      <c r="D14" s="97" cm="1">
        <f t="array" aca="1" ref="D14" ca="1">IFERROR(INDIRECT("'"&amp;$C14&amp;"'!"&amp;"d18"),0)</f>
        <v>0</v>
      </c>
      <c r="E14" s="97" cm="1">
        <f t="array" aca="1" ref="E14" ca="1">IFERROR(INDIRECT("'" &amp;$C14&amp; "'!" &amp;"d19"),0)</f>
        <v>0</v>
      </c>
      <c r="F14" s="97" cm="1">
        <f t="array" aca="1" ref="F14" ca="1">IFERROR(INDIRECT("'" &amp;$C14&amp; "'!" &amp;"d20"),0)</f>
        <v>0</v>
      </c>
      <c r="G14" s="97" cm="1">
        <f t="array" aca="1" ref="G14" ca="1">IFERROR(INDIRECT("'" &amp;$C14&amp; "'!" &amp;"d21"),0)</f>
        <v>0</v>
      </c>
      <c r="H14" s="97" cm="1">
        <f t="array" aca="1" ref="H14" ca="1">IFERROR(INDIRECT("'" &amp;$C14&amp; "'!" &amp;"d22"),0)</f>
        <v>0</v>
      </c>
      <c r="I14" s="97" cm="1">
        <f t="array" aca="1" ref="I14" ca="1">IFERROR(INDIRECT("'" &amp;$C14&amp; "'!" &amp;"f18"),0)</f>
        <v>0</v>
      </c>
      <c r="J14" s="97" cm="1">
        <f t="array" aca="1" ref="J14" ca="1">IFERROR(INDIRECT("'" &amp;$C14&amp; "'!" &amp;"f19"),0)</f>
        <v>0</v>
      </c>
      <c r="K14" s="97" cm="1">
        <f t="array" aca="1" ref="K14" ca="1">IFERROR(INDIRECT("'" &amp;$C14&amp; "'!" &amp;"f20"),0)</f>
        <v>0</v>
      </c>
      <c r="L14" s="97" cm="1">
        <f t="array" aca="1" ref="L14" ca="1">IFERROR(INDIRECT("'" &amp;$C14&amp; "'!" &amp;"f21"),0)</f>
        <v>0</v>
      </c>
      <c r="M14" s="97" cm="1">
        <f t="array" aca="1" ref="M14" ca="1">IFERROR(INDIRECT("'" &amp;$C14&amp; "'!" &amp;"f22"),0)</f>
        <v>0</v>
      </c>
      <c r="N14" s="98">
        <f t="shared" ca="1" si="2"/>
        <v>0</v>
      </c>
      <c r="O14" s="98">
        <f t="shared" ca="1" si="2"/>
        <v>0</v>
      </c>
      <c r="P14" s="98">
        <f t="shared" ca="1" si="2"/>
        <v>0</v>
      </c>
      <c r="Q14" s="98">
        <f t="shared" ca="1" si="2"/>
        <v>0</v>
      </c>
      <c r="R14" s="98">
        <f t="shared" ca="1" si="2"/>
        <v>0</v>
      </c>
      <c r="S14" s="98">
        <f t="shared" ca="1" si="2"/>
        <v>0</v>
      </c>
      <c r="T14" s="98">
        <f t="shared" ca="1" si="2"/>
        <v>0</v>
      </c>
      <c r="U14" s="98">
        <f t="shared" ca="1" si="2"/>
        <v>0</v>
      </c>
      <c r="V14" s="98">
        <f t="shared" ca="1" si="2"/>
        <v>0</v>
      </c>
      <c r="W14" s="98">
        <f t="shared" ca="1" si="2"/>
        <v>0</v>
      </c>
      <c r="X14" s="98">
        <f t="shared" ca="1" si="2"/>
        <v>0</v>
      </c>
      <c r="Y14" s="98">
        <f t="shared" ca="1" si="2"/>
        <v>0</v>
      </c>
      <c r="Z14" s="98">
        <f t="shared" ca="1" si="2"/>
        <v>0</v>
      </c>
      <c r="AA14" s="98">
        <f t="shared" ca="1" si="2"/>
        <v>0</v>
      </c>
      <c r="AB14" s="98">
        <f t="shared" ca="1" si="2"/>
        <v>0</v>
      </c>
      <c r="AC14" s="98">
        <f t="shared" ca="1" si="2"/>
        <v>0</v>
      </c>
      <c r="AD14" s="98">
        <f t="shared" ca="1" si="55"/>
        <v>0</v>
      </c>
      <c r="AE14" s="98">
        <f t="shared" ca="1" si="55"/>
        <v>0</v>
      </c>
      <c r="AF14" s="98">
        <f t="shared" ca="1" si="55"/>
        <v>0</v>
      </c>
      <c r="AG14" s="98">
        <f t="shared" ca="1" si="55"/>
        <v>0</v>
      </c>
      <c r="AH14" s="98">
        <f t="shared" ca="1" si="55"/>
        <v>0</v>
      </c>
      <c r="AI14" s="98">
        <f t="shared" ca="1" si="55"/>
        <v>0</v>
      </c>
      <c r="AJ14" s="98">
        <f t="shared" ca="1" si="55"/>
        <v>0</v>
      </c>
      <c r="AK14" s="98">
        <f t="shared" ca="1" si="55"/>
        <v>0</v>
      </c>
      <c r="AL14" s="98">
        <f t="shared" ca="1" si="55"/>
        <v>0</v>
      </c>
      <c r="AM14" s="98">
        <f t="shared" ca="1" si="1"/>
        <v>0</v>
      </c>
      <c r="AN14" s="16">
        <f t="shared" ca="1" si="3"/>
        <v>0</v>
      </c>
      <c r="AO14" s="16">
        <f t="shared" ca="1" si="4"/>
        <v>0</v>
      </c>
      <c r="AP14" s="16">
        <f t="shared" ca="1" si="5"/>
        <v>0</v>
      </c>
      <c r="AQ14" s="16">
        <f t="shared" ca="1" si="6"/>
        <v>0</v>
      </c>
      <c r="AR14" s="16">
        <f t="shared" ca="1" si="7"/>
        <v>0</v>
      </c>
      <c r="AS14" s="16">
        <f t="shared" ca="1" si="8"/>
        <v>0</v>
      </c>
      <c r="AT14" s="16">
        <f t="shared" ca="1" si="9"/>
        <v>0</v>
      </c>
      <c r="AU14" s="16">
        <f t="shared" ca="1" si="10"/>
        <v>0</v>
      </c>
      <c r="AV14" s="16">
        <f t="shared" ca="1" si="11"/>
        <v>0</v>
      </c>
      <c r="AW14" s="16">
        <f t="shared" ca="1" si="12"/>
        <v>0</v>
      </c>
      <c r="AX14" s="16">
        <f t="shared" ca="1" si="13"/>
        <v>0</v>
      </c>
      <c r="AY14" s="16">
        <f t="shared" ca="1" si="14"/>
        <v>0</v>
      </c>
      <c r="AZ14" s="16">
        <f t="shared" ca="1" si="15"/>
        <v>0</v>
      </c>
      <c r="BA14" s="16">
        <f t="shared" ca="1" si="16"/>
        <v>0</v>
      </c>
      <c r="BB14" s="16">
        <f t="shared" ca="1" si="17"/>
        <v>0</v>
      </c>
      <c r="BC14" s="16">
        <f t="shared" ca="1" si="18"/>
        <v>0</v>
      </c>
      <c r="BD14" s="16">
        <f t="shared" ca="1" si="19"/>
        <v>0</v>
      </c>
      <c r="BE14" s="16">
        <f t="shared" ca="1" si="20"/>
        <v>0</v>
      </c>
      <c r="BF14" s="16">
        <f t="shared" ca="1" si="21"/>
        <v>0</v>
      </c>
      <c r="BG14" s="16">
        <f t="shared" ca="1" si="22"/>
        <v>0</v>
      </c>
      <c r="BH14" s="16">
        <f t="shared" ca="1" si="23"/>
        <v>0</v>
      </c>
      <c r="BI14" s="16">
        <f t="shared" ca="1" si="24"/>
        <v>0</v>
      </c>
      <c r="BJ14" s="16">
        <f t="shared" ca="1" si="25"/>
        <v>0</v>
      </c>
      <c r="BK14" s="16">
        <f t="shared" ca="1" si="26"/>
        <v>0</v>
      </c>
      <c r="BL14" s="16">
        <f t="shared" ca="1" si="27"/>
        <v>0</v>
      </c>
      <c r="BM14" s="16">
        <f t="shared" ca="1" si="28"/>
        <v>0</v>
      </c>
      <c r="BN14" s="16">
        <f t="shared" ca="1" si="29"/>
        <v>0</v>
      </c>
      <c r="BO14" s="16">
        <f t="shared" ca="1" si="30"/>
        <v>0</v>
      </c>
      <c r="BP14" s="16">
        <f t="shared" ca="1" si="31"/>
        <v>0</v>
      </c>
      <c r="BQ14" s="16">
        <f t="shared" ca="1" si="32"/>
        <v>0</v>
      </c>
      <c r="BR14" s="16">
        <f t="shared" ca="1" si="33"/>
        <v>0</v>
      </c>
      <c r="BS14" s="16">
        <f t="shared" ca="1" si="34"/>
        <v>0</v>
      </c>
      <c r="BT14" s="16">
        <f t="shared" ca="1" si="35"/>
        <v>0</v>
      </c>
      <c r="BU14" s="16">
        <f t="shared" ca="1" si="36"/>
        <v>0</v>
      </c>
      <c r="BV14" s="16">
        <f t="shared" ca="1" si="37"/>
        <v>0</v>
      </c>
      <c r="BW14" s="16">
        <f t="shared" ca="1" si="38"/>
        <v>0</v>
      </c>
      <c r="BX14" s="16">
        <f t="shared" ca="1" si="39"/>
        <v>0</v>
      </c>
      <c r="BY14" s="16">
        <f t="shared" ca="1" si="40"/>
        <v>0</v>
      </c>
      <c r="BZ14" s="16">
        <f t="shared" ca="1" si="41"/>
        <v>0</v>
      </c>
      <c r="CA14" s="16">
        <f t="shared" ca="1" si="42"/>
        <v>0</v>
      </c>
      <c r="CB14" s="16">
        <f t="shared" ca="1" si="43"/>
        <v>0</v>
      </c>
      <c r="CC14" s="16">
        <f t="shared" ca="1" si="44"/>
        <v>0</v>
      </c>
      <c r="CD14" s="16">
        <f t="shared" ca="1" si="45"/>
        <v>0</v>
      </c>
      <c r="CE14" s="16">
        <f t="shared" ca="1" si="46"/>
        <v>0</v>
      </c>
      <c r="CF14" s="16">
        <f t="shared" ca="1" si="47"/>
        <v>0</v>
      </c>
      <c r="CG14" s="16">
        <f t="shared" ca="1" si="48"/>
        <v>0</v>
      </c>
      <c r="CH14" s="16">
        <f t="shared" ca="1" si="49"/>
        <v>0</v>
      </c>
      <c r="CI14" s="16">
        <f t="shared" ca="1" si="50"/>
        <v>0</v>
      </c>
      <c r="CJ14" s="16">
        <f t="shared" ca="1" si="51"/>
        <v>0</v>
      </c>
      <c r="CK14" s="16">
        <f t="shared" ca="1" si="52"/>
        <v>0</v>
      </c>
      <c r="CL14" s="16">
        <f t="shared" ca="1" si="53"/>
        <v>0</v>
      </c>
      <c r="CM14" s="16">
        <f t="shared" ca="1" si="54"/>
        <v>0</v>
      </c>
    </row>
    <row r="15" spans="1:91" ht="19.95" customHeight="1" x14ac:dyDescent="0.3">
      <c r="B15" s="14" t="str" cm="1">
        <f t="array" aca="1" ref="B15" ca="1">IF(C15=0,"",IFERROR(INDIRECT("'"&amp;$C15&amp;"'!"&amp;"D5"),"Некорректное название листа"))</f>
        <v/>
      </c>
      <c r="C15" s="6"/>
      <c r="D15" s="97" cm="1">
        <f t="array" aca="1" ref="D15" ca="1">IFERROR(INDIRECT("'"&amp;$C15&amp;"'!"&amp;"d18"),0)</f>
        <v>0</v>
      </c>
      <c r="E15" s="97" cm="1">
        <f t="array" aca="1" ref="E15" ca="1">IFERROR(INDIRECT("'" &amp;$C15&amp; "'!" &amp;"d19"),0)</f>
        <v>0</v>
      </c>
      <c r="F15" s="97" cm="1">
        <f t="array" aca="1" ref="F15" ca="1">IFERROR(INDIRECT("'" &amp;$C15&amp; "'!" &amp;"d20"),0)</f>
        <v>0</v>
      </c>
      <c r="G15" s="97" cm="1">
        <f t="array" aca="1" ref="G15" ca="1">IFERROR(INDIRECT("'" &amp;$C15&amp; "'!" &amp;"d21"),0)</f>
        <v>0</v>
      </c>
      <c r="H15" s="97" cm="1">
        <f t="array" aca="1" ref="H15" ca="1">IFERROR(INDIRECT("'" &amp;$C15&amp; "'!" &amp;"d22"),0)</f>
        <v>0</v>
      </c>
      <c r="I15" s="97" cm="1">
        <f t="array" aca="1" ref="I15" ca="1">IFERROR(INDIRECT("'" &amp;$C15&amp; "'!" &amp;"f18"),0)</f>
        <v>0</v>
      </c>
      <c r="J15" s="97" cm="1">
        <f t="array" aca="1" ref="J15" ca="1">IFERROR(INDIRECT("'" &amp;$C15&amp; "'!" &amp;"f19"),0)</f>
        <v>0</v>
      </c>
      <c r="K15" s="97" cm="1">
        <f t="array" aca="1" ref="K15" ca="1">IFERROR(INDIRECT("'" &amp;$C15&amp; "'!" &amp;"f20"),0)</f>
        <v>0</v>
      </c>
      <c r="L15" s="97" cm="1">
        <f t="array" aca="1" ref="L15" ca="1">IFERROR(INDIRECT("'" &amp;$C15&amp; "'!" &amp;"f21"),0)</f>
        <v>0</v>
      </c>
      <c r="M15" s="97" cm="1">
        <f t="array" aca="1" ref="M15" ca="1">IFERROR(INDIRECT("'" &amp;$C15&amp; "'!" &amp;"f22"),0)</f>
        <v>0</v>
      </c>
      <c r="N15" s="98">
        <f t="shared" ca="1" si="2"/>
        <v>0</v>
      </c>
      <c r="O15" s="98">
        <f t="shared" ca="1" si="2"/>
        <v>0</v>
      </c>
      <c r="P15" s="98">
        <f t="shared" ca="1" si="2"/>
        <v>0</v>
      </c>
      <c r="Q15" s="98">
        <f t="shared" ca="1" si="2"/>
        <v>0</v>
      </c>
      <c r="R15" s="98">
        <f t="shared" ca="1" si="2"/>
        <v>0</v>
      </c>
      <c r="S15" s="98">
        <f t="shared" ca="1" si="2"/>
        <v>0</v>
      </c>
      <c r="T15" s="98">
        <f t="shared" ca="1" si="2"/>
        <v>0</v>
      </c>
      <c r="U15" s="98">
        <f t="shared" ca="1" si="2"/>
        <v>0</v>
      </c>
      <c r="V15" s="98">
        <f t="shared" ca="1" si="2"/>
        <v>0</v>
      </c>
      <c r="W15" s="98">
        <f t="shared" ca="1" si="2"/>
        <v>0</v>
      </c>
      <c r="X15" s="98">
        <f t="shared" ca="1" si="2"/>
        <v>0</v>
      </c>
      <c r="Y15" s="98">
        <f t="shared" ca="1" si="2"/>
        <v>0</v>
      </c>
      <c r="Z15" s="98">
        <f t="shared" ca="1" si="2"/>
        <v>0</v>
      </c>
      <c r="AA15" s="98">
        <f t="shared" ca="1" si="2"/>
        <v>0</v>
      </c>
      <c r="AB15" s="98">
        <f t="shared" ca="1" si="2"/>
        <v>0</v>
      </c>
      <c r="AC15" s="98">
        <f t="shared" ca="1" si="2"/>
        <v>0</v>
      </c>
      <c r="AD15" s="98">
        <f t="shared" ca="1" si="55"/>
        <v>0</v>
      </c>
      <c r="AE15" s="98">
        <f t="shared" ca="1" si="55"/>
        <v>0</v>
      </c>
      <c r="AF15" s="98">
        <f t="shared" ca="1" si="55"/>
        <v>0</v>
      </c>
      <c r="AG15" s="98">
        <f t="shared" ca="1" si="55"/>
        <v>0</v>
      </c>
      <c r="AH15" s="98">
        <f t="shared" ca="1" si="55"/>
        <v>0</v>
      </c>
      <c r="AI15" s="98">
        <f t="shared" ca="1" si="55"/>
        <v>0</v>
      </c>
      <c r="AJ15" s="98">
        <f t="shared" ca="1" si="55"/>
        <v>0</v>
      </c>
      <c r="AK15" s="98">
        <f t="shared" ca="1" si="55"/>
        <v>0</v>
      </c>
      <c r="AL15" s="98">
        <f t="shared" ca="1" si="55"/>
        <v>0</v>
      </c>
      <c r="AM15" s="98">
        <f t="shared" ca="1" si="1"/>
        <v>0</v>
      </c>
      <c r="AN15" s="16">
        <f t="shared" ca="1" si="3"/>
        <v>0</v>
      </c>
      <c r="AO15" s="16">
        <f t="shared" ca="1" si="4"/>
        <v>0</v>
      </c>
      <c r="AP15" s="16">
        <f t="shared" ca="1" si="5"/>
        <v>0</v>
      </c>
      <c r="AQ15" s="16">
        <f t="shared" ca="1" si="6"/>
        <v>0</v>
      </c>
      <c r="AR15" s="16">
        <f t="shared" ca="1" si="7"/>
        <v>0</v>
      </c>
      <c r="AS15" s="16">
        <f t="shared" ca="1" si="8"/>
        <v>0</v>
      </c>
      <c r="AT15" s="16">
        <f t="shared" ca="1" si="9"/>
        <v>0</v>
      </c>
      <c r="AU15" s="16">
        <f t="shared" ca="1" si="10"/>
        <v>0</v>
      </c>
      <c r="AV15" s="16">
        <f t="shared" ca="1" si="11"/>
        <v>0</v>
      </c>
      <c r="AW15" s="16">
        <f t="shared" ca="1" si="12"/>
        <v>0</v>
      </c>
      <c r="AX15" s="16">
        <f t="shared" ca="1" si="13"/>
        <v>0</v>
      </c>
      <c r="AY15" s="16">
        <f t="shared" ca="1" si="14"/>
        <v>0</v>
      </c>
      <c r="AZ15" s="16">
        <f t="shared" ca="1" si="15"/>
        <v>0</v>
      </c>
      <c r="BA15" s="16">
        <f t="shared" ca="1" si="16"/>
        <v>0</v>
      </c>
      <c r="BB15" s="16">
        <f t="shared" ca="1" si="17"/>
        <v>0</v>
      </c>
      <c r="BC15" s="16">
        <f t="shared" ca="1" si="18"/>
        <v>0</v>
      </c>
      <c r="BD15" s="16">
        <f t="shared" ca="1" si="19"/>
        <v>0</v>
      </c>
      <c r="BE15" s="16">
        <f t="shared" ca="1" si="20"/>
        <v>0</v>
      </c>
      <c r="BF15" s="16">
        <f t="shared" ca="1" si="21"/>
        <v>0</v>
      </c>
      <c r="BG15" s="16">
        <f t="shared" ca="1" si="22"/>
        <v>0</v>
      </c>
      <c r="BH15" s="16">
        <f t="shared" ca="1" si="23"/>
        <v>0</v>
      </c>
      <c r="BI15" s="16">
        <f t="shared" ca="1" si="24"/>
        <v>0</v>
      </c>
      <c r="BJ15" s="16">
        <f t="shared" ca="1" si="25"/>
        <v>0</v>
      </c>
      <c r="BK15" s="16">
        <f t="shared" ca="1" si="26"/>
        <v>0</v>
      </c>
      <c r="BL15" s="16">
        <f t="shared" ca="1" si="27"/>
        <v>0</v>
      </c>
      <c r="BM15" s="16">
        <f t="shared" ca="1" si="28"/>
        <v>0</v>
      </c>
      <c r="BN15" s="16">
        <f t="shared" ca="1" si="29"/>
        <v>0</v>
      </c>
      <c r="BO15" s="16">
        <f t="shared" ca="1" si="30"/>
        <v>0</v>
      </c>
      <c r="BP15" s="16">
        <f t="shared" ca="1" si="31"/>
        <v>0</v>
      </c>
      <c r="BQ15" s="16">
        <f t="shared" ca="1" si="32"/>
        <v>0</v>
      </c>
      <c r="BR15" s="16">
        <f t="shared" ca="1" si="33"/>
        <v>0</v>
      </c>
      <c r="BS15" s="16">
        <f t="shared" ca="1" si="34"/>
        <v>0</v>
      </c>
      <c r="BT15" s="16">
        <f t="shared" ca="1" si="35"/>
        <v>0</v>
      </c>
      <c r="BU15" s="16">
        <f t="shared" ca="1" si="36"/>
        <v>0</v>
      </c>
      <c r="BV15" s="16">
        <f t="shared" ca="1" si="37"/>
        <v>0</v>
      </c>
      <c r="BW15" s="16">
        <f t="shared" ca="1" si="38"/>
        <v>0</v>
      </c>
      <c r="BX15" s="16">
        <f t="shared" ca="1" si="39"/>
        <v>0</v>
      </c>
      <c r="BY15" s="16">
        <f t="shared" ca="1" si="40"/>
        <v>0</v>
      </c>
      <c r="BZ15" s="16">
        <f t="shared" ca="1" si="41"/>
        <v>0</v>
      </c>
      <c r="CA15" s="16">
        <f t="shared" ca="1" si="42"/>
        <v>0</v>
      </c>
      <c r="CB15" s="16">
        <f t="shared" ca="1" si="43"/>
        <v>0</v>
      </c>
      <c r="CC15" s="16">
        <f t="shared" ca="1" si="44"/>
        <v>0</v>
      </c>
      <c r="CD15" s="16">
        <f t="shared" ca="1" si="45"/>
        <v>0</v>
      </c>
      <c r="CE15" s="16">
        <f t="shared" ca="1" si="46"/>
        <v>0</v>
      </c>
      <c r="CF15" s="16">
        <f t="shared" ca="1" si="47"/>
        <v>0</v>
      </c>
      <c r="CG15" s="16">
        <f t="shared" ca="1" si="48"/>
        <v>0</v>
      </c>
      <c r="CH15" s="16">
        <f t="shared" ca="1" si="49"/>
        <v>0</v>
      </c>
      <c r="CI15" s="16">
        <f t="shared" ca="1" si="50"/>
        <v>0</v>
      </c>
      <c r="CJ15" s="16">
        <f t="shared" ca="1" si="51"/>
        <v>0</v>
      </c>
      <c r="CK15" s="16">
        <f t="shared" ca="1" si="52"/>
        <v>0</v>
      </c>
      <c r="CL15" s="16">
        <f t="shared" ca="1" si="53"/>
        <v>0</v>
      </c>
      <c r="CM15" s="16">
        <f t="shared" ca="1" si="54"/>
        <v>0</v>
      </c>
    </row>
    <row r="16" spans="1:91" ht="19.95" customHeight="1" x14ac:dyDescent="0.3">
      <c r="B16" s="14" t="str" cm="1">
        <f t="array" aca="1" ref="B16" ca="1">IF(C16=0,"",IFERROR(INDIRECT("'"&amp;$C16&amp;"'!"&amp;"D5"),"Некорректное название листа"))</f>
        <v/>
      </c>
      <c r="C16" s="6"/>
      <c r="D16" s="97" cm="1">
        <f t="array" aca="1" ref="D16" ca="1">IFERROR(INDIRECT("'"&amp;$C16&amp;"'!"&amp;"d18"),0)</f>
        <v>0</v>
      </c>
      <c r="E16" s="97" cm="1">
        <f t="array" aca="1" ref="E16" ca="1">IFERROR(INDIRECT("'" &amp;$C16&amp; "'!" &amp;"d19"),0)</f>
        <v>0</v>
      </c>
      <c r="F16" s="97" cm="1">
        <f t="array" aca="1" ref="F16" ca="1">IFERROR(INDIRECT("'" &amp;$C16&amp; "'!" &amp;"d20"),0)</f>
        <v>0</v>
      </c>
      <c r="G16" s="97" cm="1">
        <f t="array" aca="1" ref="G16" ca="1">IFERROR(INDIRECT("'" &amp;$C16&amp; "'!" &amp;"d21"),0)</f>
        <v>0</v>
      </c>
      <c r="H16" s="97" cm="1">
        <f t="array" aca="1" ref="H16" ca="1">IFERROR(INDIRECT("'" &amp;$C16&amp; "'!" &amp;"d22"),0)</f>
        <v>0</v>
      </c>
      <c r="I16" s="97" cm="1">
        <f t="array" aca="1" ref="I16" ca="1">IFERROR(INDIRECT("'" &amp;$C16&amp; "'!" &amp;"f18"),0)</f>
        <v>0</v>
      </c>
      <c r="J16" s="97" cm="1">
        <f t="array" aca="1" ref="J16" ca="1">IFERROR(INDIRECT("'" &amp;$C16&amp; "'!" &amp;"f19"),0)</f>
        <v>0</v>
      </c>
      <c r="K16" s="97" cm="1">
        <f t="array" aca="1" ref="K16" ca="1">IFERROR(INDIRECT("'" &amp;$C16&amp; "'!" &amp;"f20"),0)</f>
        <v>0</v>
      </c>
      <c r="L16" s="97" cm="1">
        <f t="array" aca="1" ref="L16" ca="1">IFERROR(INDIRECT("'" &amp;$C16&amp; "'!" &amp;"f21"),0)</f>
        <v>0</v>
      </c>
      <c r="M16" s="97" cm="1">
        <f t="array" aca="1" ref="M16" ca="1">IFERROR(INDIRECT("'" &amp;$C16&amp; "'!" &amp;"f22"),0)</f>
        <v>0</v>
      </c>
      <c r="N16" s="98">
        <f t="shared" ca="1" si="2"/>
        <v>0</v>
      </c>
      <c r="O16" s="98">
        <f t="shared" ca="1" si="2"/>
        <v>0</v>
      </c>
      <c r="P16" s="98">
        <f t="shared" ca="1" si="2"/>
        <v>0</v>
      </c>
      <c r="Q16" s="98">
        <f t="shared" ca="1" si="2"/>
        <v>0</v>
      </c>
      <c r="R16" s="98">
        <f t="shared" ca="1" si="2"/>
        <v>0</v>
      </c>
      <c r="S16" s="98">
        <f t="shared" ca="1" si="2"/>
        <v>0</v>
      </c>
      <c r="T16" s="98">
        <f t="shared" ca="1" si="2"/>
        <v>0</v>
      </c>
      <c r="U16" s="98">
        <f t="shared" ca="1" si="2"/>
        <v>0</v>
      </c>
      <c r="V16" s="98">
        <f t="shared" ca="1" si="2"/>
        <v>0</v>
      </c>
      <c r="W16" s="98">
        <f t="shared" ca="1" si="2"/>
        <v>0</v>
      </c>
      <c r="X16" s="98">
        <f t="shared" ca="1" si="2"/>
        <v>0</v>
      </c>
      <c r="Y16" s="98">
        <f t="shared" ca="1" si="2"/>
        <v>0</v>
      </c>
      <c r="Z16" s="98">
        <f t="shared" ca="1" si="2"/>
        <v>0</v>
      </c>
      <c r="AA16" s="98">
        <f t="shared" ca="1" si="2"/>
        <v>0</v>
      </c>
      <c r="AB16" s="98">
        <f t="shared" ca="1" si="2"/>
        <v>0</v>
      </c>
      <c r="AC16" s="98">
        <f t="shared" ca="1" si="2"/>
        <v>0</v>
      </c>
      <c r="AD16" s="98">
        <f t="shared" ca="1" si="55"/>
        <v>0</v>
      </c>
      <c r="AE16" s="98">
        <f t="shared" ca="1" si="55"/>
        <v>0</v>
      </c>
      <c r="AF16" s="98">
        <f t="shared" ca="1" si="55"/>
        <v>0</v>
      </c>
      <c r="AG16" s="98">
        <f t="shared" ca="1" si="55"/>
        <v>0</v>
      </c>
      <c r="AH16" s="98">
        <f t="shared" ca="1" si="55"/>
        <v>0</v>
      </c>
      <c r="AI16" s="98">
        <f t="shared" ca="1" si="55"/>
        <v>0</v>
      </c>
      <c r="AJ16" s="98">
        <f t="shared" ca="1" si="55"/>
        <v>0</v>
      </c>
      <c r="AK16" s="98">
        <f t="shared" ca="1" si="55"/>
        <v>0</v>
      </c>
      <c r="AL16" s="98">
        <f t="shared" ca="1" si="55"/>
        <v>0</v>
      </c>
      <c r="AM16" s="98">
        <f t="shared" ca="1" si="1"/>
        <v>0</v>
      </c>
      <c r="AN16" s="16">
        <f t="shared" ca="1" si="3"/>
        <v>0</v>
      </c>
      <c r="AO16" s="16">
        <f t="shared" ca="1" si="4"/>
        <v>0</v>
      </c>
      <c r="AP16" s="16">
        <f t="shared" ca="1" si="5"/>
        <v>0</v>
      </c>
      <c r="AQ16" s="16">
        <f t="shared" ca="1" si="6"/>
        <v>0</v>
      </c>
      <c r="AR16" s="16">
        <f t="shared" ca="1" si="7"/>
        <v>0</v>
      </c>
      <c r="AS16" s="16">
        <f t="shared" ca="1" si="8"/>
        <v>0</v>
      </c>
      <c r="AT16" s="16">
        <f t="shared" ca="1" si="9"/>
        <v>0</v>
      </c>
      <c r="AU16" s="16">
        <f t="shared" ca="1" si="10"/>
        <v>0</v>
      </c>
      <c r="AV16" s="16">
        <f t="shared" ca="1" si="11"/>
        <v>0</v>
      </c>
      <c r="AW16" s="16">
        <f t="shared" ca="1" si="12"/>
        <v>0</v>
      </c>
      <c r="AX16" s="16">
        <f t="shared" ca="1" si="13"/>
        <v>0</v>
      </c>
      <c r="AY16" s="16">
        <f t="shared" ca="1" si="14"/>
        <v>0</v>
      </c>
      <c r="AZ16" s="16">
        <f t="shared" ca="1" si="15"/>
        <v>0</v>
      </c>
      <c r="BA16" s="16">
        <f t="shared" ca="1" si="16"/>
        <v>0</v>
      </c>
      <c r="BB16" s="16">
        <f t="shared" ca="1" si="17"/>
        <v>0</v>
      </c>
      <c r="BC16" s="16">
        <f t="shared" ca="1" si="18"/>
        <v>0</v>
      </c>
      <c r="BD16" s="16">
        <f t="shared" ca="1" si="19"/>
        <v>0</v>
      </c>
      <c r="BE16" s="16">
        <f t="shared" ca="1" si="20"/>
        <v>0</v>
      </c>
      <c r="BF16" s="16">
        <f t="shared" ca="1" si="21"/>
        <v>0</v>
      </c>
      <c r="BG16" s="16">
        <f t="shared" ca="1" si="22"/>
        <v>0</v>
      </c>
      <c r="BH16" s="16">
        <f t="shared" ca="1" si="23"/>
        <v>0</v>
      </c>
      <c r="BI16" s="16">
        <f t="shared" ca="1" si="24"/>
        <v>0</v>
      </c>
      <c r="BJ16" s="16">
        <f t="shared" ca="1" si="25"/>
        <v>0</v>
      </c>
      <c r="BK16" s="16">
        <f t="shared" ca="1" si="26"/>
        <v>0</v>
      </c>
      <c r="BL16" s="16">
        <f t="shared" ca="1" si="27"/>
        <v>0</v>
      </c>
      <c r="BM16" s="16">
        <f t="shared" ca="1" si="28"/>
        <v>0</v>
      </c>
      <c r="BN16" s="16">
        <f t="shared" ca="1" si="29"/>
        <v>0</v>
      </c>
      <c r="BO16" s="16">
        <f t="shared" ca="1" si="30"/>
        <v>0</v>
      </c>
      <c r="BP16" s="16">
        <f t="shared" ca="1" si="31"/>
        <v>0</v>
      </c>
      <c r="BQ16" s="16">
        <f t="shared" ca="1" si="32"/>
        <v>0</v>
      </c>
      <c r="BR16" s="16">
        <f t="shared" ca="1" si="33"/>
        <v>0</v>
      </c>
      <c r="BS16" s="16">
        <f t="shared" ca="1" si="34"/>
        <v>0</v>
      </c>
      <c r="BT16" s="16">
        <f t="shared" ca="1" si="35"/>
        <v>0</v>
      </c>
      <c r="BU16" s="16">
        <f t="shared" ca="1" si="36"/>
        <v>0</v>
      </c>
      <c r="BV16" s="16">
        <f t="shared" ca="1" si="37"/>
        <v>0</v>
      </c>
      <c r="BW16" s="16">
        <f t="shared" ca="1" si="38"/>
        <v>0</v>
      </c>
      <c r="BX16" s="16">
        <f t="shared" ca="1" si="39"/>
        <v>0</v>
      </c>
      <c r="BY16" s="16">
        <f t="shared" ca="1" si="40"/>
        <v>0</v>
      </c>
      <c r="BZ16" s="16">
        <f t="shared" ca="1" si="41"/>
        <v>0</v>
      </c>
      <c r="CA16" s="16">
        <f t="shared" ca="1" si="42"/>
        <v>0</v>
      </c>
      <c r="CB16" s="16">
        <f t="shared" ca="1" si="43"/>
        <v>0</v>
      </c>
      <c r="CC16" s="16">
        <f t="shared" ca="1" si="44"/>
        <v>0</v>
      </c>
      <c r="CD16" s="16">
        <f t="shared" ca="1" si="45"/>
        <v>0</v>
      </c>
      <c r="CE16" s="16">
        <f t="shared" ca="1" si="46"/>
        <v>0</v>
      </c>
      <c r="CF16" s="16">
        <f t="shared" ca="1" si="47"/>
        <v>0</v>
      </c>
      <c r="CG16" s="16">
        <f t="shared" ca="1" si="48"/>
        <v>0</v>
      </c>
      <c r="CH16" s="16">
        <f t="shared" ca="1" si="49"/>
        <v>0</v>
      </c>
      <c r="CI16" s="16">
        <f t="shared" ca="1" si="50"/>
        <v>0</v>
      </c>
      <c r="CJ16" s="16">
        <f t="shared" ca="1" si="51"/>
        <v>0</v>
      </c>
      <c r="CK16" s="16">
        <f t="shared" ca="1" si="52"/>
        <v>0</v>
      </c>
      <c r="CL16" s="16">
        <f t="shared" ca="1" si="53"/>
        <v>0</v>
      </c>
      <c r="CM16" s="16">
        <f t="shared" ca="1" si="54"/>
        <v>0</v>
      </c>
    </row>
    <row r="17" spans="2:91" ht="19.95" customHeight="1" x14ac:dyDescent="0.3">
      <c r="B17" s="14" t="str" cm="1">
        <f t="array" aca="1" ref="B17" ca="1">IF(C17=0,"",IFERROR(INDIRECT("'"&amp;$C17&amp;"'!"&amp;"D5"),"Некорректное название листа"))</f>
        <v/>
      </c>
      <c r="C17" s="6"/>
      <c r="D17" s="97" cm="1">
        <f t="array" aca="1" ref="D17" ca="1">IFERROR(INDIRECT("'"&amp;$C17&amp;"'!"&amp;"d18"),0)</f>
        <v>0</v>
      </c>
      <c r="E17" s="97" cm="1">
        <f t="array" aca="1" ref="E17" ca="1">IFERROR(INDIRECT("'" &amp;$C17&amp; "'!" &amp;"d19"),0)</f>
        <v>0</v>
      </c>
      <c r="F17" s="97" cm="1">
        <f t="array" aca="1" ref="F17" ca="1">IFERROR(INDIRECT("'" &amp;$C17&amp; "'!" &amp;"d20"),0)</f>
        <v>0</v>
      </c>
      <c r="G17" s="97" cm="1">
        <f t="array" aca="1" ref="G17" ca="1">IFERROR(INDIRECT("'" &amp;$C17&amp; "'!" &amp;"d21"),0)</f>
        <v>0</v>
      </c>
      <c r="H17" s="97" cm="1">
        <f t="array" aca="1" ref="H17" ca="1">IFERROR(INDIRECT("'" &amp;$C17&amp; "'!" &amp;"d22"),0)</f>
        <v>0</v>
      </c>
      <c r="I17" s="97" cm="1">
        <f t="array" aca="1" ref="I17" ca="1">IFERROR(INDIRECT("'" &amp;$C17&amp; "'!" &amp;"f18"),0)</f>
        <v>0</v>
      </c>
      <c r="J17" s="97" cm="1">
        <f t="array" aca="1" ref="J17" ca="1">IFERROR(INDIRECT("'" &amp;$C17&amp; "'!" &amp;"f19"),0)</f>
        <v>0</v>
      </c>
      <c r="K17" s="97" cm="1">
        <f t="array" aca="1" ref="K17" ca="1">IFERROR(INDIRECT("'" &amp;$C17&amp; "'!" &amp;"f20"),0)</f>
        <v>0</v>
      </c>
      <c r="L17" s="97" cm="1">
        <f t="array" aca="1" ref="L17" ca="1">IFERROR(INDIRECT("'" &amp;$C17&amp; "'!" &amp;"f21"),0)</f>
        <v>0</v>
      </c>
      <c r="M17" s="97" cm="1">
        <f t="array" aca="1" ref="M17" ca="1">IFERROR(INDIRECT("'" &amp;$C17&amp; "'!" &amp;"f22"),0)</f>
        <v>0</v>
      </c>
      <c r="N17" s="98">
        <f t="shared" ca="1" si="2"/>
        <v>0</v>
      </c>
      <c r="O17" s="98">
        <f t="shared" ca="1" si="2"/>
        <v>0</v>
      </c>
      <c r="P17" s="98">
        <f t="shared" ca="1" si="2"/>
        <v>0</v>
      </c>
      <c r="Q17" s="98">
        <f t="shared" ca="1" si="2"/>
        <v>0</v>
      </c>
      <c r="R17" s="98">
        <f t="shared" ca="1" si="2"/>
        <v>0</v>
      </c>
      <c r="S17" s="98">
        <f t="shared" ca="1" si="2"/>
        <v>0</v>
      </c>
      <c r="T17" s="98">
        <f t="shared" ca="1" si="2"/>
        <v>0</v>
      </c>
      <c r="U17" s="98">
        <f t="shared" ca="1" si="2"/>
        <v>0</v>
      </c>
      <c r="V17" s="98">
        <f t="shared" ca="1" si="2"/>
        <v>0</v>
      </c>
      <c r="W17" s="98">
        <f t="shared" ca="1" si="2"/>
        <v>0</v>
      </c>
      <c r="X17" s="98">
        <f t="shared" ca="1" si="2"/>
        <v>0</v>
      </c>
      <c r="Y17" s="98">
        <f t="shared" ca="1" si="2"/>
        <v>0</v>
      </c>
      <c r="Z17" s="98">
        <f t="shared" ca="1" si="2"/>
        <v>0</v>
      </c>
      <c r="AA17" s="98">
        <f t="shared" ca="1" si="2"/>
        <v>0</v>
      </c>
      <c r="AB17" s="98">
        <f t="shared" ca="1" si="2"/>
        <v>0</v>
      </c>
      <c r="AC17" s="98">
        <f t="shared" ca="1" si="2"/>
        <v>0</v>
      </c>
      <c r="AD17" s="98">
        <f t="shared" ca="1" si="55"/>
        <v>0</v>
      </c>
      <c r="AE17" s="98">
        <f t="shared" ca="1" si="55"/>
        <v>0</v>
      </c>
      <c r="AF17" s="98">
        <f t="shared" ca="1" si="55"/>
        <v>0</v>
      </c>
      <c r="AG17" s="98">
        <f t="shared" ca="1" si="55"/>
        <v>0</v>
      </c>
      <c r="AH17" s="98">
        <f t="shared" ca="1" si="55"/>
        <v>0</v>
      </c>
      <c r="AI17" s="98">
        <f t="shared" ca="1" si="55"/>
        <v>0</v>
      </c>
      <c r="AJ17" s="98">
        <f t="shared" ca="1" si="55"/>
        <v>0</v>
      </c>
      <c r="AK17" s="98">
        <f t="shared" ca="1" si="55"/>
        <v>0</v>
      </c>
      <c r="AL17" s="98">
        <f t="shared" ca="1" si="55"/>
        <v>0</v>
      </c>
      <c r="AM17" s="98">
        <f t="shared" ca="1" si="1"/>
        <v>0</v>
      </c>
      <c r="AN17" s="16">
        <f t="shared" ca="1" si="3"/>
        <v>0</v>
      </c>
      <c r="AO17" s="16">
        <f t="shared" ca="1" si="4"/>
        <v>0</v>
      </c>
      <c r="AP17" s="16">
        <f t="shared" ca="1" si="5"/>
        <v>0</v>
      </c>
      <c r="AQ17" s="16">
        <f t="shared" ca="1" si="6"/>
        <v>0</v>
      </c>
      <c r="AR17" s="16">
        <f t="shared" ca="1" si="7"/>
        <v>0</v>
      </c>
      <c r="AS17" s="16">
        <f t="shared" ca="1" si="8"/>
        <v>0</v>
      </c>
      <c r="AT17" s="16">
        <f t="shared" ca="1" si="9"/>
        <v>0</v>
      </c>
      <c r="AU17" s="16">
        <f t="shared" ca="1" si="10"/>
        <v>0</v>
      </c>
      <c r="AV17" s="16">
        <f t="shared" ca="1" si="11"/>
        <v>0</v>
      </c>
      <c r="AW17" s="16">
        <f t="shared" ca="1" si="12"/>
        <v>0</v>
      </c>
      <c r="AX17" s="16">
        <f t="shared" ca="1" si="13"/>
        <v>0</v>
      </c>
      <c r="AY17" s="16">
        <f t="shared" ca="1" si="14"/>
        <v>0</v>
      </c>
      <c r="AZ17" s="16">
        <f t="shared" ca="1" si="15"/>
        <v>0</v>
      </c>
      <c r="BA17" s="16">
        <f t="shared" ca="1" si="16"/>
        <v>0</v>
      </c>
      <c r="BB17" s="16">
        <f t="shared" ca="1" si="17"/>
        <v>0</v>
      </c>
      <c r="BC17" s="16">
        <f t="shared" ca="1" si="18"/>
        <v>0</v>
      </c>
      <c r="BD17" s="16">
        <f t="shared" ca="1" si="19"/>
        <v>0</v>
      </c>
      <c r="BE17" s="16">
        <f t="shared" ca="1" si="20"/>
        <v>0</v>
      </c>
      <c r="BF17" s="16">
        <f t="shared" ca="1" si="21"/>
        <v>0</v>
      </c>
      <c r="BG17" s="16">
        <f t="shared" ca="1" si="22"/>
        <v>0</v>
      </c>
      <c r="BH17" s="16">
        <f t="shared" ca="1" si="23"/>
        <v>0</v>
      </c>
      <c r="BI17" s="16">
        <f t="shared" ca="1" si="24"/>
        <v>0</v>
      </c>
      <c r="BJ17" s="16">
        <f t="shared" ca="1" si="25"/>
        <v>0</v>
      </c>
      <c r="BK17" s="16">
        <f t="shared" ca="1" si="26"/>
        <v>0</v>
      </c>
      <c r="BL17" s="16">
        <f t="shared" ca="1" si="27"/>
        <v>0</v>
      </c>
      <c r="BM17" s="16">
        <f t="shared" ca="1" si="28"/>
        <v>0</v>
      </c>
      <c r="BN17" s="16">
        <f t="shared" ca="1" si="29"/>
        <v>0</v>
      </c>
      <c r="BO17" s="16">
        <f t="shared" ca="1" si="30"/>
        <v>0</v>
      </c>
      <c r="BP17" s="16">
        <f t="shared" ca="1" si="31"/>
        <v>0</v>
      </c>
      <c r="BQ17" s="16">
        <f t="shared" ca="1" si="32"/>
        <v>0</v>
      </c>
      <c r="BR17" s="16">
        <f t="shared" ca="1" si="33"/>
        <v>0</v>
      </c>
      <c r="BS17" s="16">
        <f t="shared" ca="1" si="34"/>
        <v>0</v>
      </c>
      <c r="BT17" s="16">
        <f t="shared" ca="1" si="35"/>
        <v>0</v>
      </c>
      <c r="BU17" s="16">
        <f t="shared" ca="1" si="36"/>
        <v>0</v>
      </c>
      <c r="BV17" s="16">
        <f t="shared" ca="1" si="37"/>
        <v>0</v>
      </c>
      <c r="BW17" s="16">
        <f t="shared" ca="1" si="38"/>
        <v>0</v>
      </c>
      <c r="BX17" s="16">
        <f t="shared" ca="1" si="39"/>
        <v>0</v>
      </c>
      <c r="BY17" s="16">
        <f t="shared" ca="1" si="40"/>
        <v>0</v>
      </c>
      <c r="BZ17" s="16">
        <f t="shared" ca="1" si="41"/>
        <v>0</v>
      </c>
      <c r="CA17" s="16">
        <f t="shared" ca="1" si="42"/>
        <v>0</v>
      </c>
      <c r="CB17" s="16">
        <f t="shared" ca="1" si="43"/>
        <v>0</v>
      </c>
      <c r="CC17" s="16">
        <f t="shared" ca="1" si="44"/>
        <v>0</v>
      </c>
      <c r="CD17" s="16">
        <f t="shared" ca="1" si="45"/>
        <v>0</v>
      </c>
      <c r="CE17" s="16">
        <f t="shared" ca="1" si="46"/>
        <v>0</v>
      </c>
      <c r="CF17" s="16">
        <f t="shared" ca="1" si="47"/>
        <v>0</v>
      </c>
      <c r="CG17" s="16">
        <f t="shared" ca="1" si="48"/>
        <v>0</v>
      </c>
      <c r="CH17" s="16">
        <f t="shared" ca="1" si="49"/>
        <v>0</v>
      </c>
      <c r="CI17" s="16">
        <f t="shared" ca="1" si="50"/>
        <v>0</v>
      </c>
      <c r="CJ17" s="16">
        <f t="shared" ca="1" si="51"/>
        <v>0</v>
      </c>
      <c r="CK17" s="16">
        <f t="shared" ca="1" si="52"/>
        <v>0</v>
      </c>
      <c r="CL17" s="16">
        <f t="shared" ca="1" si="53"/>
        <v>0</v>
      </c>
      <c r="CM17" s="16">
        <f t="shared" ca="1" si="54"/>
        <v>0</v>
      </c>
    </row>
    <row r="18" spans="2:91" ht="19.95" customHeight="1" x14ac:dyDescent="0.3">
      <c r="B18" s="14" t="str" cm="1">
        <f t="array" aca="1" ref="B18" ca="1">IF(C18=0,"",IFERROR(INDIRECT("'"&amp;$C18&amp;"'!"&amp;"D5"),"Некорректное название листа"))</f>
        <v/>
      </c>
      <c r="C18" s="6"/>
      <c r="D18" s="97" cm="1">
        <f t="array" aca="1" ref="D18" ca="1">IFERROR(INDIRECT("'"&amp;$C18&amp;"'!"&amp;"d18"),0)</f>
        <v>0</v>
      </c>
      <c r="E18" s="97" cm="1">
        <f t="array" aca="1" ref="E18" ca="1">IFERROR(INDIRECT("'" &amp;$C18&amp; "'!" &amp;"d19"),0)</f>
        <v>0</v>
      </c>
      <c r="F18" s="97" cm="1">
        <f t="array" aca="1" ref="F18" ca="1">IFERROR(INDIRECT("'" &amp;$C18&amp; "'!" &amp;"d20"),0)</f>
        <v>0</v>
      </c>
      <c r="G18" s="97" cm="1">
        <f t="array" aca="1" ref="G18" ca="1">IFERROR(INDIRECT("'" &amp;$C18&amp; "'!" &amp;"d21"),0)</f>
        <v>0</v>
      </c>
      <c r="H18" s="97" cm="1">
        <f t="array" aca="1" ref="H18" ca="1">IFERROR(INDIRECT("'" &amp;$C18&amp; "'!" &amp;"d22"),0)</f>
        <v>0</v>
      </c>
      <c r="I18" s="97" cm="1">
        <f t="array" aca="1" ref="I18" ca="1">IFERROR(INDIRECT("'" &amp;$C18&amp; "'!" &amp;"f18"),0)</f>
        <v>0</v>
      </c>
      <c r="J18" s="97" cm="1">
        <f t="array" aca="1" ref="J18" ca="1">IFERROR(INDIRECT("'" &amp;$C18&amp; "'!" &amp;"f19"),0)</f>
        <v>0</v>
      </c>
      <c r="K18" s="97" cm="1">
        <f t="array" aca="1" ref="K18" ca="1">IFERROR(INDIRECT("'" &amp;$C18&amp; "'!" &amp;"f20"),0)</f>
        <v>0</v>
      </c>
      <c r="L18" s="97" cm="1">
        <f t="array" aca="1" ref="L18" ca="1">IFERROR(INDIRECT("'" &amp;$C18&amp; "'!" &amp;"f21"),0)</f>
        <v>0</v>
      </c>
      <c r="M18" s="97" cm="1">
        <f t="array" aca="1" ref="M18" ca="1">IFERROR(INDIRECT("'" &amp;$C18&amp; "'!" &amp;"f22"),0)</f>
        <v>0</v>
      </c>
      <c r="N18" s="98">
        <f t="shared" ca="1" si="2"/>
        <v>0</v>
      </c>
      <c r="O18" s="98">
        <f t="shared" ca="1" si="2"/>
        <v>0</v>
      </c>
      <c r="P18" s="98">
        <f t="shared" ca="1" si="2"/>
        <v>0</v>
      </c>
      <c r="Q18" s="98">
        <f t="shared" ca="1" si="2"/>
        <v>0</v>
      </c>
      <c r="R18" s="98">
        <f t="shared" ca="1" si="2"/>
        <v>0</v>
      </c>
      <c r="S18" s="98">
        <f t="shared" ca="1" si="2"/>
        <v>0</v>
      </c>
      <c r="T18" s="98">
        <f t="shared" ca="1" si="2"/>
        <v>0</v>
      </c>
      <c r="U18" s="98">
        <f t="shared" ca="1" si="2"/>
        <v>0</v>
      </c>
      <c r="V18" s="98">
        <f t="shared" ca="1" si="2"/>
        <v>0</v>
      </c>
      <c r="W18" s="98">
        <f t="shared" ca="1" si="2"/>
        <v>0</v>
      </c>
      <c r="X18" s="98">
        <f t="shared" ca="1" si="2"/>
        <v>0</v>
      </c>
      <c r="Y18" s="98">
        <f t="shared" ca="1" si="2"/>
        <v>0</v>
      </c>
      <c r="Z18" s="98">
        <f t="shared" ca="1" si="2"/>
        <v>0</v>
      </c>
      <c r="AA18" s="98">
        <f t="shared" ca="1" si="2"/>
        <v>0</v>
      </c>
      <c r="AB18" s="98">
        <f t="shared" ca="1" si="2"/>
        <v>0</v>
      </c>
      <c r="AC18" s="98">
        <f t="shared" ca="1" si="2"/>
        <v>0</v>
      </c>
      <c r="AD18" s="98">
        <f t="shared" ca="1" si="55"/>
        <v>0</v>
      </c>
      <c r="AE18" s="98">
        <f t="shared" ca="1" si="55"/>
        <v>0</v>
      </c>
      <c r="AF18" s="98">
        <f t="shared" ca="1" si="55"/>
        <v>0</v>
      </c>
      <c r="AG18" s="98">
        <f t="shared" ca="1" si="55"/>
        <v>0</v>
      </c>
      <c r="AH18" s="98">
        <f t="shared" ca="1" si="55"/>
        <v>0</v>
      </c>
      <c r="AI18" s="98">
        <f t="shared" ca="1" si="55"/>
        <v>0</v>
      </c>
      <c r="AJ18" s="98">
        <f t="shared" ca="1" si="55"/>
        <v>0</v>
      </c>
      <c r="AK18" s="98">
        <f t="shared" ca="1" si="55"/>
        <v>0</v>
      </c>
      <c r="AL18" s="98">
        <f t="shared" ca="1" si="55"/>
        <v>0</v>
      </c>
      <c r="AM18" s="98">
        <f t="shared" ca="1" si="1"/>
        <v>0</v>
      </c>
      <c r="AN18" s="16">
        <f t="shared" ca="1" si="3"/>
        <v>0</v>
      </c>
      <c r="AO18" s="16">
        <f t="shared" ca="1" si="4"/>
        <v>0</v>
      </c>
      <c r="AP18" s="16">
        <f t="shared" ca="1" si="5"/>
        <v>0</v>
      </c>
      <c r="AQ18" s="16">
        <f t="shared" ca="1" si="6"/>
        <v>0</v>
      </c>
      <c r="AR18" s="16">
        <f t="shared" ca="1" si="7"/>
        <v>0</v>
      </c>
      <c r="AS18" s="16">
        <f t="shared" ca="1" si="8"/>
        <v>0</v>
      </c>
      <c r="AT18" s="16">
        <f t="shared" ca="1" si="9"/>
        <v>0</v>
      </c>
      <c r="AU18" s="16">
        <f t="shared" ca="1" si="10"/>
        <v>0</v>
      </c>
      <c r="AV18" s="16">
        <f t="shared" ca="1" si="11"/>
        <v>0</v>
      </c>
      <c r="AW18" s="16">
        <f t="shared" ca="1" si="12"/>
        <v>0</v>
      </c>
      <c r="AX18" s="16">
        <f t="shared" ca="1" si="13"/>
        <v>0</v>
      </c>
      <c r="AY18" s="16">
        <f t="shared" ca="1" si="14"/>
        <v>0</v>
      </c>
      <c r="AZ18" s="16">
        <f t="shared" ca="1" si="15"/>
        <v>0</v>
      </c>
      <c r="BA18" s="16">
        <f t="shared" ca="1" si="16"/>
        <v>0</v>
      </c>
      <c r="BB18" s="16">
        <f t="shared" ca="1" si="17"/>
        <v>0</v>
      </c>
      <c r="BC18" s="16">
        <f t="shared" ca="1" si="18"/>
        <v>0</v>
      </c>
      <c r="BD18" s="16">
        <f t="shared" ca="1" si="19"/>
        <v>0</v>
      </c>
      <c r="BE18" s="16">
        <f t="shared" ca="1" si="20"/>
        <v>0</v>
      </c>
      <c r="BF18" s="16">
        <f t="shared" ca="1" si="21"/>
        <v>0</v>
      </c>
      <c r="BG18" s="16">
        <f t="shared" ca="1" si="22"/>
        <v>0</v>
      </c>
      <c r="BH18" s="16">
        <f t="shared" ca="1" si="23"/>
        <v>0</v>
      </c>
      <c r="BI18" s="16">
        <f t="shared" ca="1" si="24"/>
        <v>0</v>
      </c>
      <c r="BJ18" s="16">
        <f t="shared" ca="1" si="25"/>
        <v>0</v>
      </c>
      <c r="BK18" s="16">
        <f t="shared" ca="1" si="26"/>
        <v>0</v>
      </c>
      <c r="BL18" s="16">
        <f t="shared" ca="1" si="27"/>
        <v>0</v>
      </c>
      <c r="BM18" s="16">
        <f t="shared" ca="1" si="28"/>
        <v>0</v>
      </c>
      <c r="BN18" s="16">
        <f t="shared" ca="1" si="29"/>
        <v>0</v>
      </c>
      <c r="BO18" s="16">
        <f t="shared" ca="1" si="30"/>
        <v>0</v>
      </c>
      <c r="BP18" s="16">
        <f t="shared" ca="1" si="31"/>
        <v>0</v>
      </c>
      <c r="BQ18" s="16">
        <f t="shared" ca="1" si="32"/>
        <v>0</v>
      </c>
      <c r="BR18" s="16">
        <f t="shared" ca="1" si="33"/>
        <v>0</v>
      </c>
      <c r="BS18" s="16">
        <f t="shared" ca="1" si="34"/>
        <v>0</v>
      </c>
      <c r="BT18" s="16">
        <f t="shared" ca="1" si="35"/>
        <v>0</v>
      </c>
      <c r="BU18" s="16">
        <f t="shared" ca="1" si="36"/>
        <v>0</v>
      </c>
      <c r="BV18" s="16">
        <f t="shared" ca="1" si="37"/>
        <v>0</v>
      </c>
      <c r="BW18" s="16">
        <f t="shared" ca="1" si="38"/>
        <v>0</v>
      </c>
      <c r="BX18" s="16">
        <f t="shared" ca="1" si="39"/>
        <v>0</v>
      </c>
      <c r="BY18" s="16">
        <f t="shared" ca="1" si="40"/>
        <v>0</v>
      </c>
      <c r="BZ18" s="16">
        <f t="shared" ca="1" si="41"/>
        <v>0</v>
      </c>
      <c r="CA18" s="16">
        <f t="shared" ca="1" si="42"/>
        <v>0</v>
      </c>
      <c r="CB18" s="16">
        <f t="shared" ca="1" si="43"/>
        <v>0</v>
      </c>
      <c r="CC18" s="16">
        <f t="shared" ca="1" si="44"/>
        <v>0</v>
      </c>
      <c r="CD18" s="16">
        <f t="shared" ca="1" si="45"/>
        <v>0</v>
      </c>
      <c r="CE18" s="16">
        <f t="shared" ca="1" si="46"/>
        <v>0</v>
      </c>
      <c r="CF18" s="16">
        <f t="shared" ca="1" si="47"/>
        <v>0</v>
      </c>
      <c r="CG18" s="16">
        <f t="shared" ca="1" si="48"/>
        <v>0</v>
      </c>
      <c r="CH18" s="16">
        <f t="shared" ca="1" si="49"/>
        <v>0</v>
      </c>
      <c r="CI18" s="16">
        <f t="shared" ca="1" si="50"/>
        <v>0</v>
      </c>
      <c r="CJ18" s="16">
        <f t="shared" ca="1" si="51"/>
        <v>0</v>
      </c>
      <c r="CK18" s="16">
        <f t="shared" ca="1" si="52"/>
        <v>0</v>
      </c>
      <c r="CL18" s="16">
        <f t="shared" ca="1" si="53"/>
        <v>0</v>
      </c>
      <c r="CM18" s="16">
        <f t="shared" ca="1" si="54"/>
        <v>0</v>
      </c>
    </row>
    <row r="19" spans="2:91" ht="19.95" customHeight="1" x14ac:dyDescent="0.3">
      <c r="B19" s="14" t="str" cm="1">
        <f t="array" aca="1" ref="B19" ca="1">IF(C19=0,"",IFERROR(INDIRECT("'"&amp;$C19&amp;"'!"&amp;"D5"),"Некорректное название листа"))</f>
        <v/>
      </c>
      <c r="C19" s="6"/>
      <c r="D19" s="97" cm="1">
        <f t="array" aca="1" ref="D19" ca="1">IFERROR(INDIRECT("'"&amp;$C19&amp;"'!"&amp;"d18"),0)</f>
        <v>0</v>
      </c>
      <c r="E19" s="97" cm="1">
        <f t="array" aca="1" ref="E19" ca="1">IFERROR(INDIRECT("'" &amp;$C19&amp; "'!" &amp;"d19"),0)</f>
        <v>0</v>
      </c>
      <c r="F19" s="97" cm="1">
        <f t="array" aca="1" ref="F19" ca="1">IFERROR(INDIRECT("'" &amp;$C19&amp; "'!" &amp;"d20"),0)</f>
        <v>0</v>
      </c>
      <c r="G19" s="97" cm="1">
        <f t="array" aca="1" ref="G19" ca="1">IFERROR(INDIRECT("'" &amp;$C19&amp; "'!" &amp;"d21"),0)</f>
        <v>0</v>
      </c>
      <c r="H19" s="97" cm="1">
        <f t="array" aca="1" ref="H19" ca="1">IFERROR(INDIRECT("'" &amp;$C19&amp; "'!" &amp;"d22"),0)</f>
        <v>0</v>
      </c>
      <c r="I19" s="97" cm="1">
        <f t="array" aca="1" ref="I19" ca="1">IFERROR(INDIRECT("'" &amp;$C19&amp; "'!" &amp;"f18"),0)</f>
        <v>0</v>
      </c>
      <c r="J19" s="97" cm="1">
        <f t="array" aca="1" ref="J19" ca="1">IFERROR(INDIRECT("'" &amp;$C19&amp; "'!" &amp;"f19"),0)</f>
        <v>0</v>
      </c>
      <c r="K19" s="97" cm="1">
        <f t="array" aca="1" ref="K19" ca="1">IFERROR(INDIRECT("'" &amp;$C19&amp; "'!" &amp;"f20"),0)</f>
        <v>0</v>
      </c>
      <c r="L19" s="97" cm="1">
        <f t="array" aca="1" ref="L19" ca="1">IFERROR(INDIRECT("'" &amp;$C19&amp; "'!" &amp;"f21"),0)</f>
        <v>0</v>
      </c>
      <c r="M19" s="97" cm="1">
        <f t="array" aca="1" ref="M19" ca="1">IFERROR(INDIRECT("'" &amp;$C19&amp; "'!" &amp;"f22"),0)</f>
        <v>0</v>
      </c>
      <c r="N19" s="98">
        <f t="shared" ca="1" si="2"/>
        <v>0</v>
      </c>
      <c r="O19" s="98">
        <f t="shared" ca="1" si="2"/>
        <v>0</v>
      </c>
      <c r="P19" s="98">
        <f t="shared" ca="1" si="2"/>
        <v>0</v>
      </c>
      <c r="Q19" s="98">
        <f t="shared" ca="1" si="2"/>
        <v>0</v>
      </c>
      <c r="R19" s="98">
        <f t="shared" ca="1" si="2"/>
        <v>0</v>
      </c>
      <c r="S19" s="98">
        <f t="shared" ca="1" si="2"/>
        <v>0</v>
      </c>
      <c r="T19" s="98">
        <f t="shared" ca="1" si="2"/>
        <v>0</v>
      </c>
      <c r="U19" s="98">
        <f t="shared" ca="1" si="2"/>
        <v>0</v>
      </c>
      <c r="V19" s="98">
        <f t="shared" ca="1" si="2"/>
        <v>0</v>
      </c>
      <c r="W19" s="98">
        <f t="shared" ca="1" si="2"/>
        <v>0</v>
      </c>
      <c r="X19" s="98">
        <f t="shared" ca="1" si="2"/>
        <v>0</v>
      </c>
      <c r="Y19" s="98">
        <f t="shared" ca="1" si="2"/>
        <v>0</v>
      </c>
      <c r="Z19" s="98">
        <f t="shared" ca="1" si="2"/>
        <v>0</v>
      </c>
      <c r="AA19" s="98">
        <f t="shared" ca="1" si="2"/>
        <v>0</v>
      </c>
      <c r="AB19" s="98">
        <f t="shared" ca="1" si="2"/>
        <v>0</v>
      </c>
      <c r="AC19" s="98">
        <f t="shared" ca="1" si="2"/>
        <v>0</v>
      </c>
      <c r="AD19" s="98">
        <f t="shared" ca="1" si="55"/>
        <v>0</v>
      </c>
      <c r="AE19" s="98">
        <f t="shared" ca="1" si="55"/>
        <v>0</v>
      </c>
      <c r="AF19" s="98">
        <f t="shared" ca="1" si="55"/>
        <v>0</v>
      </c>
      <c r="AG19" s="98">
        <f t="shared" ca="1" si="55"/>
        <v>0</v>
      </c>
      <c r="AH19" s="98">
        <f t="shared" ca="1" si="55"/>
        <v>0</v>
      </c>
      <c r="AI19" s="98">
        <f t="shared" ca="1" si="55"/>
        <v>0</v>
      </c>
      <c r="AJ19" s="98">
        <f t="shared" ca="1" si="55"/>
        <v>0</v>
      </c>
      <c r="AK19" s="98">
        <f t="shared" ca="1" si="55"/>
        <v>0</v>
      </c>
      <c r="AL19" s="98">
        <f t="shared" ca="1" si="55"/>
        <v>0</v>
      </c>
      <c r="AM19" s="98">
        <f t="shared" ca="1" si="1"/>
        <v>0</v>
      </c>
      <c r="AN19" s="16">
        <f t="shared" ca="1" si="3"/>
        <v>0</v>
      </c>
      <c r="AO19" s="16">
        <f t="shared" ca="1" si="4"/>
        <v>0</v>
      </c>
      <c r="AP19" s="16">
        <f t="shared" ca="1" si="5"/>
        <v>0</v>
      </c>
      <c r="AQ19" s="16">
        <f t="shared" ca="1" si="6"/>
        <v>0</v>
      </c>
      <c r="AR19" s="16">
        <f t="shared" ca="1" si="7"/>
        <v>0</v>
      </c>
      <c r="AS19" s="16">
        <f t="shared" ca="1" si="8"/>
        <v>0</v>
      </c>
      <c r="AT19" s="16">
        <f t="shared" ca="1" si="9"/>
        <v>0</v>
      </c>
      <c r="AU19" s="16">
        <f t="shared" ca="1" si="10"/>
        <v>0</v>
      </c>
      <c r="AV19" s="16">
        <f t="shared" ca="1" si="11"/>
        <v>0</v>
      </c>
      <c r="AW19" s="16">
        <f t="shared" ca="1" si="12"/>
        <v>0</v>
      </c>
      <c r="AX19" s="16">
        <f t="shared" ca="1" si="13"/>
        <v>0</v>
      </c>
      <c r="AY19" s="16">
        <f t="shared" ca="1" si="14"/>
        <v>0</v>
      </c>
      <c r="AZ19" s="16">
        <f t="shared" ca="1" si="15"/>
        <v>0</v>
      </c>
      <c r="BA19" s="16">
        <f t="shared" ca="1" si="16"/>
        <v>0</v>
      </c>
      <c r="BB19" s="16">
        <f t="shared" ca="1" si="17"/>
        <v>0</v>
      </c>
      <c r="BC19" s="16">
        <f t="shared" ca="1" si="18"/>
        <v>0</v>
      </c>
      <c r="BD19" s="16">
        <f t="shared" ca="1" si="19"/>
        <v>0</v>
      </c>
      <c r="BE19" s="16">
        <f t="shared" ca="1" si="20"/>
        <v>0</v>
      </c>
      <c r="BF19" s="16">
        <f t="shared" ca="1" si="21"/>
        <v>0</v>
      </c>
      <c r="BG19" s="16">
        <f t="shared" ca="1" si="22"/>
        <v>0</v>
      </c>
      <c r="BH19" s="16">
        <f t="shared" ca="1" si="23"/>
        <v>0</v>
      </c>
      <c r="BI19" s="16">
        <f t="shared" ca="1" si="24"/>
        <v>0</v>
      </c>
      <c r="BJ19" s="16">
        <f t="shared" ca="1" si="25"/>
        <v>0</v>
      </c>
      <c r="BK19" s="16">
        <f t="shared" ca="1" si="26"/>
        <v>0</v>
      </c>
      <c r="BL19" s="16">
        <f t="shared" ca="1" si="27"/>
        <v>0</v>
      </c>
      <c r="BM19" s="16">
        <f t="shared" ca="1" si="28"/>
        <v>0</v>
      </c>
      <c r="BN19" s="16">
        <f t="shared" ca="1" si="29"/>
        <v>0</v>
      </c>
      <c r="BO19" s="16">
        <f t="shared" ca="1" si="30"/>
        <v>0</v>
      </c>
      <c r="BP19" s="16">
        <f t="shared" ca="1" si="31"/>
        <v>0</v>
      </c>
      <c r="BQ19" s="16">
        <f t="shared" ca="1" si="32"/>
        <v>0</v>
      </c>
      <c r="BR19" s="16">
        <f t="shared" ca="1" si="33"/>
        <v>0</v>
      </c>
      <c r="BS19" s="16">
        <f t="shared" ca="1" si="34"/>
        <v>0</v>
      </c>
      <c r="BT19" s="16">
        <f t="shared" ca="1" si="35"/>
        <v>0</v>
      </c>
      <c r="BU19" s="16">
        <f t="shared" ca="1" si="36"/>
        <v>0</v>
      </c>
      <c r="BV19" s="16">
        <f t="shared" ca="1" si="37"/>
        <v>0</v>
      </c>
      <c r="BW19" s="16">
        <f t="shared" ca="1" si="38"/>
        <v>0</v>
      </c>
      <c r="BX19" s="16">
        <f t="shared" ca="1" si="39"/>
        <v>0</v>
      </c>
      <c r="BY19" s="16">
        <f t="shared" ca="1" si="40"/>
        <v>0</v>
      </c>
      <c r="BZ19" s="16">
        <f t="shared" ca="1" si="41"/>
        <v>0</v>
      </c>
      <c r="CA19" s="16">
        <f t="shared" ca="1" si="42"/>
        <v>0</v>
      </c>
      <c r="CB19" s="16">
        <f t="shared" ca="1" si="43"/>
        <v>0</v>
      </c>
      <c r="CC19" s="16">
        <f t="shared" ca="1" si="44"/>
        <v>0</v>
      </c>
      <c r="CD19" s="16">
        <f t="shared" ca="1" si="45"/>
        <v>0</v>
      </c>
      <c r="CE19" s="16">
        <f t="shared" ca="1" si="46"/>
        <v>0</v>
      </c>
      <c r="CF19" s="16">
        <f t="shared" ca="1" si="47"/>
        <v>0</v>
      </c>
      <c r="CG19" s="16">
        <f t="shared" ca="1" si="48"/>
        <v>0</v>
      </c>
      <c r="CH19" s="16">
        <f t="shared" ca="1" si="49"/>
        <v>0</v>
      </c>
      <c r="CI19" s="16">
        <f t="shared" ca="1" si="50"/>
        <v>0</v>
      </c>
      <c r="CJ19" s="16">
        <f t="shared" ca="1" si="51"/>
        <v>0</v>
      </c>
      <c r="CK19" s="16">
        <f t="shared" ca="1" si="52"/>
        <v>0</v>
      </c>
      <c r="CL19" s="16">
        <f t="shared" ca="1" si="53"/>
        <v>0</v>
      </c>
      <c r="CM19" s="16">
        <f t="shared" ca="1" si="54"/>
        <v>0</v>
      </c>
    </row>
    <row r="20" spans="2:91" ht="19.95" customHeight="1" x14ac:dyDescent="0.3">
      <c r="B20" s="14" t="str" cm="1">
        <f t="array" aca="1" ref="B20" ca="1">IF(C20=0,"",IFERROR(INDIRECT("'"&amp;$C20&amp;"'!"&amp;"D5"),"Некорректное название листа"))</f>
        <v/>
      </c>
      <c r="C20" s="6"/>
      <c r="D20" s="97" cm="1">
        <f t="array" aca="1" ref="D20" ca="1">IFERROR(INDIRECT("'"&amp;$C20&amp;"'!"&amp;"d18"),0)</f>
        <v>0</v>
      </c>
      <c r="E20" s="97" cm="1">
        <f t="array" aca="1" ref="E20" ca="1">IFERROR(INDIRECT("'" &amp;$C20&amp; "'!" &amp;"d19"),0)</f>
        <v>0</v>
      </c>
      <c r="F20" s="97" cm="1">
        <f t="array" aca="1" ref="F20" ca="1">IFERROR(INDIRECT("'" &amp;$C20&amp; "'!" &amp;"d20"),0)</f>
        <v>0</v>
      </c>
      <c r="G20" s="97" cm="1">
        <f t="array" aca="1" ref="G20" ca="1">IFERROR(INDIRECT("'" &amp;$C20&amp; "'!" &amp;"d21"),0)</f>
        <v>0</v>
      </c>
      <c r="H20" s="97" cm="1">
        <f t="array" aca="1" ref="H20" ca="1">IFERROR(INDIRECT("'" &amp;$C20&amp; "'!" &amp;"d22"),0)</f>
        <v>0</v>
      </c>
      <c r="I20" s="97" cm="1">
        <f t="array" aca="1" ref="I20" ca="1">IFERROR(INDIRECT("'" &amp;$C20&amp; "'!" &amp;"f18"),0)</f>
        <v>0</v>
      </c>
      <c r="J20" s="97" cm="1">
        <f t="array" aca="1" ref="J20" ca="1">IFERROR(INDIRECT("'" &amp;$C20&amp; "'!" &amp;"f19"),0)</f>
        <v>0</v>
      </c>
      <c r="K20" s="97" cm="1">
        <f t="array" aca="1" ref="K20" ca="1">IFERROR(INDIRECT("'" &amp;$C20&amp; "'!" &amp;"f20"),0)</f>
        <v>0</v>
      </c>
      <c r="L20" s="97" cm="1">
        <f t="array" aca="1" ref="L20" ca="1">IFERROR(INDIRECT("'" &amp;$C20&amp; "'!" &amp;"f21"),0)</f>
        <v>0</v>
      </c>
      <c r="M20" s="97" cm="1">
        <f t="array" aca="1" ref="M20" ca="1">IFERROR(INDIRECT("'" &amp;$C20&amp; "'!" &amp;"f22"),0)</f>
        <v>0</v>
      </c>
      <c r="N20" s="98">
        <f t="shared" ca="1" si="2"/>
        <v>0</v>
      </c>
      <c r="O20" s="98">
        <f t="shared" ca="1" si="2"/>
        <v>0</v>
      </c>
      <c r="P20" s="98">
        <f t="shared" ca="1" si="2"/>
        <v>0</v>
      </c>
      <c r="Q20" s="98">
        <f t="shared" ca="1" si="2"/>
        <v>0</v>
      </c>
      <c r="R20" s="98">
        <f t="shared" ca="1" si="2"/>
        <v>0</v>
      </c>
      <c r="S20" s="98">
        <f t="shared" ca="1" si="2"/>
        <v>0</v>
      </c>
      <c r="T20" s="98">
        <f t="shared" ca="1" si="2"/>
        <v>0</v>
      </c>
      <c r="U20" s="98">
        <f t="shared" ca="1" si="2"/>
        <v>0</v>
      </c>
      <c r="V20" s="98">
        <f t="shared" ca="1" si="2"/>
        <v>0</v>
      </c>
      <c r="W20" s="98">
        <f t="shared" ca="1" si="2"/>
        <v>0</v>
      </c>
      <c r="X20" s="98">
        <f t="shared" ca="1" si="2"/>
        <v>0</v>
      </c>
      <c r="Y20" s="98">
        <f t="shared" ca="1" si="2"/>
        <v>0</v>
      </c>
      <c r="Z20" s="98">
        <f t="shared" ca="1" si="2"/>
        <v>0</v>
      </c>
      <c r="AA20" s="98">
        <f t="shared" ca="1" si="2"/>
        <v>0</v>
      </c>
      <c r="AB20" s="98">
        <f t="shared" ca="1" si="2"/>
        <v>0</v>
      </c>
      <c r="AC20" s="98">
        <f t="shared" ca="1" si="2"/>
        <v>0</v>
      </c>
      <c r="AD20" s="98">
        <f t="shared" ca="1" si="55"/>
        <v>0</v>
      </c>
      <c r="AE20" s="98">
        <f t="shared" ca="1" si="55"/>
        <v>0</v>
      </c>
      <c r="AF20" s="98">
        <f t="shared" ca="1" si="55"/>
        <v>0</v>
      </c>
      <c r="AG20" s="98">
        <f t="shared" ca="1" si="55"/>
        <v>0</v>
      </c>
      <c r="AH20" s="98">
        <f t="shared" ca="1" si="55"/>
        <v>0</v>
      </c>
      <c r="AI20" s="98">
        <f t="shared" ca="1" si="55"/>
        <v>0</v>
      </c>
      <c r="AJ20" s="98">
        <f t="shared" ca="1" si="55"/>
        <v>0</v>
      </c>
      <c r="AK20" s="98">
        <f t="shared" ca="1" si="55"/>
        <v>0</v>
      </c>
      <c r="AL20" s="98">
        <f t="shared" ca="1" si="55"/>
        <v>0</v>
      </c>
      <c r="AM20" s="98">
        <f t="shared" ca="1" si="1"/>
        <v>0</v>
      </c>
      <c r="AN20" s="16">
        <f t="shared" ca="1" si="3"/>
        <v>0</v>
      </c>
      <c r="AO20" s="16">
        <f t="shared" ca="1" si="4"/>
        <v>0</v>
      </c>
      <c r="AP20" s="16">
        <f t="shared" ca="1" si="5"/>
        <v>0</v>
      </c>
      <c r="AQ20" s="16">
        <f t="shared" ca="1" si="6"/>
        <v>0</v>
      </c>
      <c r="AR20" s="16">
        <f t="shared" ca="1" si="7"/>
        <v>0</v>
      </c>
      <c r="AS20" s="16">
        <f t="shared" ca="1" si="8"/>
        <v>0</v>
      </c>
      <c r="AT20" s="16">
        <f t="shared" ca="1" si="9"/>
        <v>0</v>
      </c>
      <c r="AU20" s="16">
        <f t="shared" ca="1" si="10"/>
        <v>0</v>
      </c>
      <c r="AV20" s="16">
        <f t="shared" ca="1" si="11"/>
        <v>0</v>
      </c>
      <c r="AW20" s="16">
        <f t="shared" ca="1" si="12"/>
        <v>0</v>
      </c>
      <c r="AX20" s="16">
        <f t="shared" ca="1" si="13"/>
        <v>0</v>
      </c>
      <c r="AY20" s="16">
        <f t="shared" ca="1" si="14"/>
        <v>0</v>
      </c>
      <c r="AZ20" s="16">
        <f t="shared" ca="1" si="15"/>
        <v>0</v>
      </c>
      <c r="BA20" s="16">
        <f t="shared" ca="1" si="16"/>
        <v>0</v>
      </c>
      <c r="BB20" s="16">
        <f t="shared" ca="1" si="17"/>
        <v>0</v>
      </c>
      <c r="BC20" s="16">
        <f t="shared" ca="1" si="18"/>
        <v>0</v>
      </c>
      <c r="BD20" s="16">
        <f t="shared" ca="1" si="19"/>
        <v>0</v>
      </c>
      <c r="BE20" s="16">
        <f t="shared" ca="1" si="20"/>
        <v>0</v>
      </c>
      <c r="BF20" s="16">
        <f t="shared" ca="1" si="21"/>
        <v>0</v>
      </c>
      <c r="BG20" s="16">
        <f t="shared" ca="1" si="22"/>
        <v>0</v>
      </c>
      <c r="BH20" s="16">
        <f t="shared" ca="1" si="23"/>
        <v>0</v>
      </c>
      <c r="BI20" s="16">
        <f t="shared" ca="1" si="24"/>
        <v>0</v>
      </c>
      <c r="BJ20" s="16">
        <f t="shared" ca="1" si="25"/>
        <v>0</v>
      </c>
      <c r="BK20" s="16">
        <f t="shared" ca="1" si="26"/>
        <v>0</v>
      </c>
      <c r="BL20" s="16">
        <f t="shared" ca="1" si="27"/>
        <v>0</v>
      </c>
      <c r="BM20" s="16">
        <f t="shared" ca="1" si="28"/>
        <v>0</v>
      </c>
      <c r="BN20" s="16">
        <f t="shared" ca="1" si="29"/>
        <v>0</v>
      </c>
      <c r="BO20" s="16">
        <f t="shared" ca="1" si="30"/>
        <v>0</v>
      </c>
      <c r="BP20" s="16">
        <f t="shared" ca="1" si="31"/>
        <v>0</v>
      </c>
      <c r="BQ20" s="16">
        <f t="shared" ca="1" si="32"/>
        <v>0</v>
      </c>
      <c r="BR20" s="16">
        <f t="shared" ca="1" si="33"/>
        <v>0</v>
      </c>
      <c r="BS20" s="16">
        <f t="shared" ca="1" si="34"/>
        <v>0</v>
      </c>
      <c r="BT20" s="16">
        <f t="shared" ca="1" si="35"/>
        <v>0</v>
      </c>
      <c r="BU20" s="16">
        <f t="shared" ca="1" si="36"/>
        <v>0</v>
      </c>
      <c r="BV20" s="16">
        <f t="shared" ca="1" si="37"/>
        <v>0</v>
      </c>
      <c r="BW20" s="16">
        <f t="shared" ca="1" si="38"/>
        <v>0</v>
      </c>
      <c r="BX20" s="16">
        <f t="shared" ca="1" si="39"/>
        <v>0</v>
      </c>
      <c r="BY20" s="16">
        <f t="shared" ca="1" si="40"/>
        <v>0</v>
      </c>
      <c r="BZ20" s="16">
        <f t="shared" ca="1" si="41"/>
        <v>0</v>
      </c>
      <c r="CA20" s="16">
        <f t="shared" ca="1" si="42"/>
        <v>0</v>
      </c>
      <c r="CB20" s="16">
        <f t="shared" ca="1" si="43"/>
        <v>0</v>
      </c>
      <c r="CC20" s="16">
        <f t="shared" ca="1" si="44"/>
        <v>0</v>
      </c>
      <c r="CD20" s="16">
        <f t="shared" ca="1" si="45"/>
        <v>0</v>
      </c>
      <c r="CE20" s="16">
        <f t="shared" ca="1" si="46"/>
        <v>0</v>
      </c>
      <c r="CF20" s="16">
        <f t="shared" ca="1" si="47"/>
        <v>0</v>
      </c>
      <c r="CG20" s="16">
        <f t="shared" ca="1" si="48"/>
        <v>0</v>
      </c>
      <c r="CH20" s="16">
        <f t="shared" ca="1" si="49"/>
        <v>0</v>
      </c>
      <c r="CI20" s="16">
        <f t="shared" ca="1" si="50"/>
        <v>0</v>
      </c>
      <c r="CJ20" s="16">
        <f t="shared" ca="1" si="51"/>
        <v>0</v>
      </c>
      <c r="CK20" s="16">
        <f t="shared" ca="1" si="52"/>
        <v>0</v>
      </c>
      <c r="CL20" s="16">
        <f t="shared" ca="1" si="53"/>
        <v>0</v>
      </c>
      <c r="CM20" s="16">
        <f t="shared" ca="1" si="54"/>
        <v>0</v>
      </c>
    </row>
    <row r="21" spans="2:91" ht="19.95" customHeight="1" x14ac:dyDescent="0.3">
      <c r="B21" s="14" t="str" cm="1">
        <f t="array" aca="1" ref="B21" ca="1">IF(C21=0,"",IFERROR(INDIRECT("'"&amp;$C21&amp;"'!"&amp;"D5"),"Некорректное название листа"))</f>
        <v/>
      </c>
      <c r="C21" s="6"/>
      <c r="D21" s="97" cm="1">
        <f t="array" aca="1" ref="D21" ca="1">IFERROR(INDIRECT("'"&amp;$C21&amp;"'!"&amp;"d18"),0)</f>
        <v>0</v>
      </c>
      <c r="E21" s="97" cm="1">
        <f t="array" aca="1" ref="E21" ca="1">IFERROR(INDIRECT("'" &amp;$C21&amp; "'!" &amp;"d19"),0)</f>
        <v>0</v>
      </c>
      <c r="F21" s="97" cm="1">
        <f t="array" aca="1" ref="F21" ca="1">IFERROR(INDIRECT("'" &amp;$C21&amp; "'!" &amp;"d20"),0)</f>
        <v>0</v>
      </c>
      <c r="G21" s="97" cm="1">
        <f t="array" aca="1" ref="G21" ca="1">IFERROR(INDIRECT("'" &amp;$C21&amp; "'!" &amp;"d21"),0)</f>
        <v>0</v>
      </c>
      <c r="H21" s="97" cm="1">
        <f t="array" aca="1" ref="H21" ca="1">IFERROR(INDIRECT("'" &amp;$C21&amp; "'!" &amp;"d22"),0)</f>
        <v>0</v>
      </c>
      <c r="I21" s="97" cm="1">
        <f t="array" aca="1" ref="I21" ca="1">IFERROR(INDIRECT("'" &amp;$C21&amp; "'!" &amp;"f18"),0)</f>
        <v>0</v>
      </c>
      <c r="J21" s="97" cm="1">
        <f t="array" aca="1" ref="J21" ca="1">IFERROR(INDIRECT("'" &amp;$C21&amp; "'!" &amp;"f19"),0)</f>
        <v>0</v>
      </c>
      <c r="K21" s="97" cm="1">
        <f t="array" aca="1" ref="K21" ca="1">IFERROR(INDIRECT("'" &amp;$C21&amp; "'!" &amp;"f20"),0)</f>
        <v>0</v>
      </c>
      <c r="L21" s="97" cm="1">
        <f t="array" aca="1" ref="L21" ca="1">IFERROR(INDIRECT("'" &amp;$C21&amp; "'!" &amp;"f21"),0)</f>
        <v>0</v>
      </c>
      <c r="M21" s="97" cm="1">
        <f t="array" aca="1" ref="M21" ca="1">IFERROR(INDIRECT("'" &amp;$C21&amp; "'!" &amp;"f22"),0)</f>
        <v>0</v>
      </c>
      <c r="N21" s="98">
        <f t="shared" ca="1" si="2"/>
        <v>0</v>
      </c>
      <c r="O21" s="98">
        <f t="shared" ca="1" si="2"/>
        <v>0</v>
      </c>
      <c r="P21" s="98">
        <f t="shared" ca="1" si="2"/>
        <v>0</v>
      </c>
      <c r="Q21" s="98">
        <f t="shared" ca="1" si="2"/>
        <v>0</v>
      </c>
      <c r="R21" s="98">
        <f t="shared" ca="1" si="2"/>
        <v>0</v>
      </c>
      <c r="S21" s="98">
        <f t="shared" ca="1" si="2"/>
        <v>0</v>
      </c>
      <c r="T21" s="98">
        <f t="shared" ca="1" si="2"/>
        <v>0</v>
      </c>
      <c r="U21" s="98">
        <f t="shared" ca="1" si="2"/>
        <v>0</v>
      </c>
      <c r="V21" s="98">
        <f t="shared" ca="1" si="2"/>
        <v>0</v>
      </c>
      <c r="W21" s="98">
        <f t="shared" ca="1" si="2"/>
        <v>0</v>
      </c>
      <c r="X21" s="98">
        <f t="shared" ca="1" si="2"/>
        <v>0</v>
      </c>
      <c r="Y21" s="98">
        <f t="shared" ca="1" si="2"/>
        <v>0</v>
      </c>
      <c r="Z21" s="98">
        <f t="shared" ca="1" si="2"/>
        <v>0</v>
      </c>
      <c r="AA21" s="98">
        <f t="shared" ca="1" si="2"/>
        <v>0</v>
      </c>
      <c r="AB21" s="98">
        <f t="shared" ca="1" si="2"/>
        <v>0</v>
      </c>
      <c r="AC21" s="98">
        <f t="shared" ca="1" si="2"/>
        <v>0</v>
      </c>
      <c r="AD21" s="98">
        <f t="shared" ca="1" si="55"/>
        <v>0</v>
      </c>
      <c r="AE21" s="98">
        <f t="shared" ca="1" si="55"/>
        <v>0</v>
      </c>
      <c r="AF21" s="98">
        <f t="shared" ca="1" si="55"/>
        <v>0</v>
      </c>
      <c r="AG21" s="98">
        <f t="shared" ca="1" si="55"/>
        <v>0</v>
      </c>
      <c r="AH21" s="98">
        <f t="shared" ca="1" si="55"/>
        <v>0</v>
      </c>
      <c r="AI21" s="98">
        <f t="shared" ca="1" si="55"/>
        <v>0</v>
      </c>
      <c r="AJ21" s="98">
        <f t="shared" ca="1" si="55"/>
        <v>0</v>
      </c>
      <c r="AK21" s="98">
        <f t="shared" ca="1" si="55"/>
        <v>0</v>
      </c>
      <c r="AL21" s="98">
        <f t="shared" ca="1" si="55"/>
        <v>0</v>
      </c>
      <c r="AM21" s="98">
        <f t="shared" ca="1" si="1"/>
        <v>0</v>
      </c>
      <c r="AN21" s="16">
        <f t="shared" ca="1" si="3"/>
        <v>0</v>
      </c>
      <c r="AO21" s="16">
        <f t="shared" ca="1" si="4"/>
        <v>0</v>
      </c>
      <c r="AP21" s="16">
        <f t="shared" ca="1" si="5"/>
        <v>0</v>
      </c>
      <c r="AQ21" s="16">
        <f t="shared" ca="1" si="6"/>
        <v>0</v>
      </c>
      <c r="AR21" s="16">
        <f t="shared" ca="1" si="7"/>
        <v>0</v>
      </c>
      <c r="AS21" s="16">
        <f t="shared" ca="1" si="8"/>
        <v>0</v>
      </c>
      <c r="AT21" s="16">
        <f t="shared" ca="1" si="9"/>
        <v>0</v>
      </c>
      <c r="AU21" s="16">
        <f t="shared" ca="1" si="10"/>
        <v>0</v>
      </c>
      <c r="AV21" s="16">
        <f t="shared" ca="1" si="11"/>
        <v>0</v>
      </c>
      <c r="AW21" s="16">
        <f t="shared" ca="1" si="12"/>
        <v>0</v>
      </c>
      <c r="AX21" s="16">
        <f t="shared" ca="1" si="13"/>
        <v>0</v>
      </c>
      <c r="AY21" s="16">
        <f t="shared" ca="1" si="14"/>
        <v>0</v>
      </c>
      <c r="AZ21" s="16">
        <f t="shared" ca="1" si="15"/>
        <v>0</v>
      </c>
      <c r="BA21" s="16">
        <f t="shared" ca="1" si="16"/>
        <v>0</v>
      </c>
      <c r="BB21" s="16">
        <f t="shared" ca="1" si="17"/>
        <v>0</v>
      </c>
      <c r="BC21" s="16">
        <f t="shared" ca="1" si="18"/>
        <v>0</v>
      </c>
      <c r="BD21" s="16">
        <f t="shared" ca="1" si="19"/>
        <v>0</v>
      </c>
      <c r="BE21" s="16">
        <f t="shared" ca="1" si="20"/>
        <v>0</v>
      </c>
      <c r="BF21" s="16">
        <f t="shared" ca="1" si="21"/>
        <v>0</v>
      </c>
      <c r="BG21" s="16">
        <f t="shared" ca="1" si="22"/>
        <v>0</v>
      </c>
      <c r="BH21" s="16">
        <f t="shared" ca="1" si="23"/>
        <v>0</v>
      </c>
      <c r="BI21" s="16">
        <f t="shared" ca="1" si="24"/>
        <v>0</v>
      </c>
      <c r="BJ21" s="16">
        <f t="shared" ca="1" si="25"/>
        <v>0</v>
      </c>
      <c r="BK21" s="16">
        <f t="shared" ca="1" si="26"/>
        <v>0</v>
      </c>
      <c r="BL21" s="16">
        <f t="shared" ca="1" si="27"/>
        <v>0</v>
      </c>
      <c r="BM21" s="16">
        <f t="shared" ca="1" si="28"/>
        <v>0</v>
      </c>
      <c r="BN21" s="16">
        <f t="shared" ca="1" si="29"/>
        <v>0</v>
      </c>
      <c r="BO21" s="16">
        <f t="shared" ca="1" si="30"/>
        <v>0</v>
      </c>
      <c r="BP21" s="16">
        <f t="shared" ca="1" si="31"/>
        <v>0</v>
      </c>
      <c r="BQ21" s="16">
        <f t="shared" ca="1" si="32"/>
        <v>0</v>
      </c>
      <c r="BR21" s="16">
        <f t="shared" ca="1" si="33"/>
        <v>0</v>
      </c>
      <c r="BS21" s="16">
        <f t="shared" ca="1" si="34"/>
        <v>0</v>
      </c>
      <c r="BT21" s="16">
        <f t="shared" ca="1" si="35"/>
        <v>0</v>
      </c>
      <c r="BU21" s="16">
        <f t="shared" ca="1" si="36"/>
        <v>0</v>
      </c>
      <c r="BV21" s="16">
        <f t="shared" ca="1" si="37"/>
        <v>0</v>
      </c>
      <c r="BW21" s="16">
        <f t="shared" ca="1" si="38"/>
        <v>0</v>
      </c>
      <c r="BX21" s="16">
        <f t="shared" ca="1" si="39"/>
        <v>0</v>
      </c>
      <c r="BY21" s="16">
        <f t="shared" ca="1" si="40"/>
        <v>0</v>
      </c>
      <c r="BZ21" s="16">
        <f t="shared" ca="1" si="41"/>
        <v>0</v>
      </c>
      <c r="CA21" s="16">
        <f t="shared" ca="1" si="42"/>
        <v>0</v>
      </c>
      <c r="CB21" s="16">
        <f t="shared" ca="1" si="43"/>
        <v>0</v>
      </c>
      <c r="CC21" s="16">
        <f t="shared" ca="1" si="44"/>
        <v>0</v>
      </c>
      <c r="CD21" s="16">
        <f t="shared" ca="1" si="45"/>
        <v>0</v>
      </c>
      <c r="CE21" s="16">
        <f t="shared" ca="1" si="46"/>
        <v>0</v>
      </c>
      <c r="CF21" s="16">
        <f t="shared" ca="1" si="47"/>
        <v>0</v>
      </c>
      <c r="CG21" s="16">
        <f t="shared" ca="1" si="48"/>
        <v>0</v>
      </c>
      <c r="CH21" s="16">
        <f t="shared" ca="1" si="49"/>
        <v>0</v>
      </c>
      <c r="CI21" s="16">
        <f t="shared" ca="1" si="50"/>
        <v>0</v>
      </c>
      <c r="CJ21" s="16">
        <f t="shared" ca="1" si="51"/>
        <v>0</v>
      </c>
      <c r="CK21" s="16">
        <f t="shared" ca="1" si="52"/>
        <v>0</v>
      </c>
      <c r="CL21" s="16">
        <f t="shared" ca="1" si="53"/>
        <v>0</v>
      </c>
      <c r="CM21" s="16">
        <f t="shared" ca="1" si="54"/>
        <v>0</v>
      </c>
    </row>
    <row r="22" spans="2:91" ht="19.95" customHeight="1" x14ac:dyDescent="0.3">
      <c r="B22" s="14" t="str" cm="1">
        <f t="array" aca="1" ref="B22" ca="1">IF(C22=0,"",IFERROR(INDIRECT("'"&amp;$C22&amp;"'!"&amp;"D5"),"Некорректное название листа"))</f>
        <v/>
      </c>
      <c r="C22" s="6"/>
      <c r="D22" s="97" cm="1">
        <f t="array" aca="1" ref="D22" ca="1">IFERROR(INDIRECT("'"&amp;$C22&amp;"'!"&amp;"d18"),0)</f>
        <v>0</v>
      </c>
      <c r="E22" s="97" cm="1">
        <f t="array" aca="1" ref="E22" ca="1">IFERROR(INDIRECT("'" &amp;$C22&amp; "'!" &amp;"d19"),0)</f>
        <v>0</v>
      </c>
      <c r="F22" s="97" cm="1">
        <f t="array" aca="1" ref="F22" ca="1">IFERROR(INDIRECT("'" &amp;$C22&amp; "'!" &amp;"d20"),0)</f>
        <v>0</v>
      </c>
      <c r="G22" s="97" cm="1">
        <f t="array" aca="1" ref="G22" ca="1">IFERROR(INDIRECT("'" &amp;$C22&amp; "'!" &amp;"d21"),0)</f>
        <v>0</v>
      </c>
      <c r="H22" s="97" cm="1">
        <f t="array" aca="1" ref="H22" ca="1">IFERROR(INDIRECT("'" &amp;$C22&amp; "'!" &amp;"d22"),0)</f>
        <v>0</v>
      </c>
      <c r="I22" s="97" cm="1">
        <f t="array" aca="1" ref="I22" ca="1">IFERROR(INDIRECT("'" &amp;$C22&amp; "'!" &amp;"f18"),0)</f>
        <v>0</v>
      </c>
      <c r="J22" s="97" cm="1">
        <f t="array" aca="1" ref="J22" ca="1">IFERROR(INDIRECT("'" &amp;$C22&amp; "'!" &amp;"f19"),0)</f>
        <v>0</v>
      </c>
      <c r="K22" s="97" cm="1">
        <f t="array" aca="1" ref="K22" ca="1">IFERROR(INDIRECT("'" &amp;$C22&amp; "'!" &amp;"f20"),0)</f>
        <v>0</v>
      </c>
      <c r="L22" s="97" cm="1">
        <f t="array" aca="1" ref="L22" ca="1">IFERROR(INDIRECT("'" &amp;$C22&amp; "'!" &amp;"f21"),0)</f>
        <v>0</v>
      </c>
      <c r="M22" s="97" cm="1">
        <f t="array" aca="1" ref="M22" ca="1">IFERROR(INDIRECT("'" &amp;$C22&amp; "'!" &amp;"f22"),0)</f>
        <v>0</v>
      </c>
      <c r="N22" s="98">
        <f t="shared" ca="1" si="2"/>
        <v>0</v>
      </c>
      <c r="O22" s="98">
        <f t="shared" ca="1" si="2"/>
        <v>0</v>
      </c>
      <c r="P22" s="98">
        <f t="shared" ca="1" si="2"/>
        <v>0</v>
      </c>
      <c r="Q22" s="98">
        <f t="shared" ca="1" si="2"/>
        <v>0</v>
      </c>
      <c r="R22" s="98">
        <f t="shared" ca="1" si="2"/>
        <v>0</v>
      </c>
      <c r="S22" s="98">
        <f t="shared" ca="1" si="2"/>
        <v>0</v>
      </c>
      <c r="T22" s="98">
        <f t="shared" ca="1" si="2"/>
        <v>0</v>
      </c>
      <c r="U22" s="98">
        <f t="shared" ca="1" si="2"/>
        <v>0</v>
      </c>
      <c r="V22" s="98">
        <f t="shared" ca="1" si="2"/>
        <v>0</v>
      </c>
      <c r="W22" s="98">
        <f t="shared" ca="1" si="2"/>
        <v>0</v>
      </c>
      <c r="X22" s="98">
        <f t="shared" ca="1" si="2"/>
        <v>0</v>
      </c>
      <c r="Y22" s="98">
        <f t="shared" ca="1" si="2"/>
        <v>0</v>
      </c>
      <c r="Z22" s="98">
        <f t="shared" ca="1" si="2"/>
        <v>0</v>
      </c>
      <c r="AA22" s="98">
        <f t="shared" ca="1" si="2"/>
        <v>0</v>
      </c>
      <c r="AB22" s="98">
        <f t="shared" ca="1" si="2"/>
        <v>0</v>
      </c>
      <c r="AC22" s="98">
        <f t="shared" ca="1" si="2"/>
        <v>0</v>
      </c>
      <c r="AD22" s="98">
        <f t="shared" ca="1" si="55"/>
        <v>0</v>
      </c>
      <c r="AE22" s="98">
        <f t="shared" ca="1" si="55"/>
        <v>0</v>
      </c>
      <c r="AF22" s="98">
        <f t="shared" ca="1" si="55"/>
        <v>0</v>
      </c>
      <c r="AG22" s="98">
        <f t="shared" ca="1" si="55"/>
        <v>0</v>
      </c>
      <c r="AH22" s="98">
        <f t="shared" ca="1" si="55"/>
        <v>0</v>
      </c>
      <c r="AI22" s="98">
        <f t="shared" ca="1" si="55"/>
        <v>0</v>
      </c>
      <c r="AJ22" s="98">
        <f t="shared" ca="1" si="55"/>
        <v>0</v>
      </c>
      <c r="AK22" s="98">
        <f t="shared" ca="1" si="55"/>
        <v>0</v>
      </c>
      <c r="AL22" s="98">
        <f t="shared" ca="1" si="55"/>
        <v>0</v>
      </c>
      <c r="AM22" s="98">
        <f t="shared" ca="1" si="1"/>
        <v>0</v>
      </c>
      <c r="AN22" s="16">
        <f t="shared" ca="1" si="3"/>
        <v>0</v>
      </c>
      <c r="AO22" s="16">
        <f t="shared" ca="1" si="4"/>
        <v>0</v>
      </c>
      <c r="AP22" s="16">
        <f t="shared" ca="1" si="5"/>
        <v>0</v>
      </c>
      <c r="AQ22" s="16">
        <f t="shared" ca="1" si="6"/>
        <v>0</v>
      </c>
      <c r="AR22" s="16">
        <f t="shared" ca="1" si="7"/>
        <v>0</v>
      </c>
      <c r="AS22" s="16">
        <f t="shared" ca="1" si="8"/>
        <v>0</v>
      </c>
      <c r="AT22" s="16">
        <f t="shared" ca="1" si="9"/>
        <v>0</v>
      </c>
      <c r="AU22" s="16">
        <f t="shared" ca="1" si="10"/>
        <v>0</v>
      </c>
      <c r="AV22" s="16">
        <f t="shared" ca="1" si="11"/>
        <v>0</v>
      </c>
      <c r="AW22" s="16">
        <f t="shared" ca="1" si="12"/>
        <v>0</v>
      </c>
      <c r="AX22" s="16">
        <f t="shared" ca="1" si="13"/>
        <v>0</v>
      </c>
      <c r="AY22" s="16">
        <f t="shared" ca="1" si="14"/>
        <v>0</v>
      </c>
      <c r="AZ22" s="16">
        <f t="shared" ca="1" si="15"/>
        <v>0</v>
      </c>
      <c r="BA22" s="16">
        <f t="shared" ca="1" si="16"/>
        <v>0</v>
      </c>
      <c r="BB22" s="16">
        <f t="shared" ca="1" si="17"/>
        <v>0</v>
      </c>
      <c r="BC22" s="16">
        <f t="shared" ca="1" si="18"/>
        <v>0</v>
      </c>
      <c r="BD22" s="16">
        <f t="shared" ca="1" si="19"/>
        <v>0</v>
      </c>
      <c r="BE22" s="16">
        <f t="shared" ca="1" si="20"/>
        <v>0</v>
      </c>
      <c r="BF22" s="16">
        <f t="shared" ca="1" si="21"/>
        <v>0</v>
      </c>
      <c r="BG22" s="16">
        <f t="shared" ca="1" si="22"/>
        <v>0</v>
      </c>
      <c r="BH22" s="16">
        <f t="shared" ca="1" si="23"/>
        <v>0</v>
      </c>
      <c r="BI22" s="16">
        <f t="shared" ca="1" si="24"/>
        <v>0</v>
      </c>
      <c r="BJ22" s="16">
        <f t="shared" ca="1" si="25"/>
        <v>0</v>
      </c>
      <c r="BK22" s="16">
        <f t="shared" ca="1" si="26"/>
        <v>0</v>
      </c>
      <c r="BL22" s="16">
        <f t="shared" ca="1" si="27"/>
        <v>0</v>
      </c>
      <c r="BM22" s="16">
        <f t="shared" ca="1" si="28"/>
        <v>0</v>
      </c>
      <c r="BN22" s="16">
        <f t="shared" ca="1" si="29"/>
        <v>0</v>
      </c>
      <c r="BO22" s="16">
        <f t="shared" ca="1" si="30"/>
        <v>0</v>
      </c>
      <c r="BP22" s="16">
        <f t="shared" ca="1" si="31"/>
        <v>0</v>
      </c>
      <c r="BQ22" s="16">
        <f t="shared" ca="1" si="32"/>
        <v>0</v>
      </c>
      <c r="BR22" s="16">
        <f t="shared" ca="1" si="33"/>
        <v>0</v>
      </c>
      <c r="BS22" s="16">
        <f t="shared" ca="1" si="34"/>
        <v>0</v>
      </c>
      <c r="BT22" s="16">
        <f t="shared" ca="1" si="35"/>
        <v>0</v>
      </c>
      <c r="BU22" s="16">
        <f t="shared" ca="1" si="36"/>
        <v>0</v>
      </c>
      <c r="BV22" s="16">
        <f t="shared" ca="1" si="37"/>
        <v>0</v>
      </c>
      <c r="BW22" s="16">
        <f t="shared" ca="1" si="38"/>
        <v>0</v>
      </c>
      <c r="BX22" s="16">
        <f t="shared" ca="1" si="39"/>
        <v>0</v>
      </c>
      <c r="BY22" s="16">
        <f t="shared" ca="1" si="40"/>
        <v>0</v>
      </c>
      <c r="BZ22" s="16">
        <f t="shared" ca="1" si="41"/>
        <v>0</v>
      </c>
      <c r="CA22" s="16">
        <f t="shared" ca="1" si="42"/>
        <v>0</v>
      </c>
      <c r="CB22" s="16">
        <f t="shared" ca="1" si="43"/>
        <v>0</v>
      </c>
      <c r="CC22" s="16">
        <f t="shared" ca="1" si="44"/>
        <v>0</v>
      </c>
      <c r="CD22" s="16">
        <f t="shared" ca="1" si="45"/>
        <v>0</v>
      </c>
      <c r="CE22" s="16">
        <f t="shared" ca="1" si="46"/>
        <v>0</v>
      </c>
      <c r="CF22" s="16">
        <f t="shared" ca="1" si="47"/>
        <v>0</v>
      </c>
      <c r="CG22" s="16">
        <f t="shared" ca="1" si="48"/>
        <v>0</v>
      </c>
      <c r="CH22" s="16">
        <f t="shared" ca="1" si="49"/>
        <v>0</v>
      </c>
      <c r="CI22" s="16">
        <f t="shared" ca="1" si="50"/>
        <v>0</v>
      </c>
      <c r="CJ22" s="16">
        <f t="shared" ca="1" si="51"/>
        <v>0</v>
      </c>
      <c r="CK22" s="16">
        <f t="shared" ca="1" si="52"/>
        <v>0</v>
      </c>
      <c r="CL22" s="16">
        <f t="shared" ca="1" si="53"/>
        <v>0</v>
      </c>
      <c r="CM22" s="16">
        <f t="shared" ca="1" si="54"/>
        <v>0</v>
      </c>
    </row>
    <row r="23" spans="2:91" ht="19.95" customHeight="1" x14ac:dyDescent="0.3">
      <c r="B23" s="14" t="str" cm="1">
        <f t="array" aca="1" ref="B23" ca="1">IF(C23=0,"",IFERROR(INDIRECT("'"&amp;$C23&amp;"'!"&amp;"D5"),"Некорректное название листа"))</f>
        <v/>
      </c>
      <c r="C23" s="6"/>
      <c r="D23" s="97" cm="1">
        <f t="array" aca="1" ref="D23" ca="1">IFERROR(INDIRECT("'"&amp;$C23&amp;"'!"&amp;"d18"),0)</f>
        <v>0</v>
      </c>
      <c r="E23" s="97" cm="1">
        <f t="array" aca="1" ref="E23" ca="1">IFERROR(INDIRECT("'" &amp;$C23&amp; "'!" &amp;"d19"),0)</f>
        <v>0</v>
      </c>
      <c r="F23" s="97" cm="1">
        <f t="array" aca="1" ref="F23" ca="1">IFERROR(INDIRECT("'" &amp;$C23&amp; "'!" &amp;"d20"),0)</f>
        <v>0</v>
      </c>
      <c r="G23" s="97" cm="1">
        <f t="array" aca="1" ref="G23" ca="1">IFERROR(INDIRECT("'" &amp;$C23&amp; "'!" &amp;"d21"),0)</f>
        <v>0</v>
      </c>
      <c r="H23" s="97" cm="1">
        <f t="array" aca="1" ref="H23" ca="1">IFERROR(INDIRECT("'" &amp;$C23&amp; "'!" &amp;"d22"),0)</f>
        <v>0</v>
      </c>
      <c r="I23" s="97" cm="1">
        <f t="array" aca="1" ref="I23" ca="1">IFERROR(INDIRECT("'" &amp;$C23&amp; "'!" &amp;"f18"),0)</f>
        <v>0</v>
      </c>
      <c r="J23" s="97" cm="1">
        <f t="array" aca="1" ref="J23" ca="1">IFERROR(INDIRECT("'" &amp;$C23&amp; "'!" &amp;"f19"),0)</f>
        <v>0</v>
      </c>
      <c r="K23" s="97" cm="1">
        <f t="array" aca="1" ref="K23" ca="1">IFERROR(INDIRECT("'" &amp;$C23&amp; "'!" &amp;"f20"),0)</f>
        <v>0</v>
      </c>
      <c r="L23" s="97" cm="1">
        <f t="array" aca="1" ref="L23" ca="1">IFERROR(INDIRECT("'" &amp;$C23&amp; "'!" &amp;"f21"),0)</f>
        <v>0</v>
      </c>
      <c r="M23" s="97" cm="1">
        <f t="array" aca="1" ref="M23" ca="1">IFERROR(INDIRECT("'" &amp;$C23&amp; "'!" &amp;"f22"),0)</f>
        <v>0</v>
      </c>
      <c r="N23" s="98">
        <f t="shared" ca="1" si="2"/>
        <v>0</v>
      </c>
      <c r="O23" s="98">
        <f t="shared" ca="1" si="2"/>
        <v>0</v>
      </c>
      <c r="P23" s="98">
        <f t="shared" ca="1" si="2"/>
        <v>0</v>
      </c>
      <c r="Q23" s="98">
        <f t="shared" ca="1" si="2"/>
        <v>0</v>
      </c>
      <c r="R23" s="98">
        <f t="shared" ca="1" si="2"/>
        <v>0</v>
      </c>
      <c r="S23" s="98">
        <f t="shared" ca="1" si="2"/>
        <v>0</v>
      </c>
      <c r="T23" s="98">
        <f t="shared" ca="1" si="2"/>
        <v>0</v>
      </c>
      <c r="U23" s="98">
        <f t="shared" ca="1" si="2"/>
        <v>0</v>
      </c>
      <c r="V23" s="98">
        <f t="shared" ca="1" si="2"/>
        <v>0</v>
      </c>
      <c r="W23" s="98">
        <f t="shared" ca="1" si="2"/>
        <v>0</v>
      </c>
      <c r="X23" s="98">
        <f t="shared" ca="1" si="2"/>
        <v>0</v>
      </c>
      <c r="Y23" s="98">
        <f t="shared" ca="1" si="2"/>
        <v>0</v>
      </c>
      <c r="Z23" s="98">
        <f t="shared" ca="1" si="2"/>
        <v>0</v>
      </c>
      <c r="AA23" s="98">
        <f t="shared" ref="AA23:AL38" ca="1" si="56">IFERROR(INDEX(INDIRECT("'" &amp;$C23&amp; "'!" &amp;"E:E"),MATCH(AA$4,INDIRECT("'" &amp;$C23&amp; "'!" &amp;"C:C"),0),1),0)</f>
        <v>0</v>
      </c>
      <c r="AB23" s="98">
        <f t="shared" ca="1" si="56"/>
        <v>0</v>
      </c>
      <c r="AC23" s="98">
        <f t="shared" ca="1" si="56"/>
        <v>0</v>
      </c>
      <c r="AD23" s="98">
        <f t="shared" ca="1" si="56"/>
        <v>0</v>
      </c>
      <c r="AE23" s="98">
        <f t="shared" ca="1" si="56"/>
        <v>0</v>
      </c>
      <c r="AF23" s="98">
        <f t="shared" ca="1" si="55"/>
        <v>0</v>
      </c>
      <c r="AG23" s="98">
        <f t="shared" ca="1" si="56"/>
        <v>0</v>
      </c>
      <c r="AH23" s="98">
        <f t="shared" ca="1" si="56"/>
        <v>0</v>
      </c>
      <c r="AI23" s="98">
        <f t="shared" ca="1" si="56"/>
        <v>0</v>
      </c>
      <c r="AJ23" s="98">
        <f t="shared" ca="1" si="56"/>
        <v>0</v>
      </c>
      <c r="AK23" s="98">
        <f t="shared" ca="1" si="56"/>
        <v>0</v>
      </c>
      <c r="AL23" s="98">
        <f t="shared" ca="1" si="56"/>
        <v>0</v>
      </c>
      <c r="AM23" s="98">
        <f t="shared" ca="1" si="1"/>
        <v>0</v>
      </c>
      <c r="AN23" s="16">
        <f t="shared" ca="1" si="3"/>
        <v>0</v>
      </c>
      <c r="AO23" s="16">
        <f t="shared" ca="1" si="4"/>
        <v>0</v>
      </c>
      <c r="AP23" s="16">
        <f t="shared" ca="1" si="5"/>
        <v>0</v>
      </c>
      <c r="AQ23" s="16">
        <f t="shared" ca="1" si="6"/>
        <v>0</v>
      </c>
      <c r="AR23" s="16">
        <f t="shared" ca="1" si="7"/>
        <v>0</v>
      </c>
      <c r="AS23" s="16">
        <f t="shared" ca="1" si="8"/>
        <v>0</v>
      </c>
      <c r="AT23" s="16">
        <f t="shared" ca="1" si="9"/>
        <v>0</v>
      </c>
      <c r="AU23" s="16">
        <f t="shared" ca="1" si="10"/>
        <v>0</v>
      </c>
      <c r="AV23" s="16">
        <f t="shared" ca="1" si="11"/>
        <v>0</v>
      </c>
      <c r="AW23" s="16">
        <f t="shared" ca="1" si="12"/>
        <v>0</v>
      </c>
      <c r="AX23" s="16">
        <f t="shared" ca="1" si="13"/>
        <v>0</v>
      </c>
      <c r="AY23" s="16">
        <f t="shared" ca="1" si="14"/>
        <v>0</v>
      </c>
      <c r="AZ23" s="16">
        <f t="shared" ca="1" si="15"/>
        <v>0</v>
      </c>
      <c r="BA23" s="16">
        <f t="shared" ca="1" si="16"/>
        <v>0</v>
      </c>
      <c r="BB23" s="16">
        <f t="shared" ca="1" si="17"/>
        <v>0</v>
      </c>
      <c r="BC23" s="16">
        <f t="shared" ca="1" si="18"/>
        <v>0</v>
      </c>
      <c r="BD23" s="16">
        <f t="shared" ca="1" si="19"/>
        <v>0</v>
      </c>
      <c r="BE23" s="16">
        <f t="shared" ca="1" si="20"/>
        <v>0</v>
      </c>
      <c r="BF23" s="16">
        <f t="shared" ca="1" si="21"/>
        <v>0</v>
      </c>
      <c r="BG23" s="16">
        <f t="shared" ca="1" si="22"/>
        <v>0</v>
      </c>
      <c r="BH23" s="16">
        <f t="shared" ca="1" si="23"/>
        <v>0</v>
      </c>
      <c r="BI23" s="16">
        <f t="shared" ca="1" si="24"/>
        <v>0</v>
      </c>
      <c r="BJ23" s="16">
        <f t="shared" ca="1" si="25"/>
        <v>0</v>
      </c>
      <c r="BK23" s="16">
        <f t="shared" ca="1" si="26"/>
        <v>0</v>
      </c>
      <c r="BL23" s="16">
        <f t="shared" ca="1" si="27"/>
        <v>0</v>
      </c>
      <c r="BM23" s="16">
        <f t="shared" ca="1" si="28"/>
        <v>0</v>
      </c>
      <c r="BN23" s="16">
        <f t="shared" ca="1" si="29"/>
        <v>0</v>
      </c>
      <c r="BO23" s="16">
        <f t="shared" ca="1" si="30"/>
        <v>0</v>
      </c>
      <c r="BP23" s="16">
        <f t="shared" ca="1" si="31"/>
        <v>0</v>
      </c>
      <c r="BQ23" s="16">
        <f t="shared" ca="1" si="32"/>
        <v>0</v>
      </c>
      <c r="BR23" s="16">
        <f t="shared" ca="1" si="33"/>
        <v>0</v>
      </c>
      <c r="BS23" s="16">
        <f t="shared" ca="1" si="34"/>
        <v>0</v>
      </c>
      <c r="BT23" s="16">
        <f t="shared" ca="1" si="35"/>
        <v>0</v>
      </c>
      <c r="BU23" s="16">
        <f t="shared" ca="1" si="36"/>
        <v>0</v>
      </c>
      <c r="BV23" s="16">
        <f t="shared" ca="1" si="37"/>
        <v>0</v>
      </c>
      <c r="BW23" s="16">
        <f t="shared" ca="1" si="38"/>
        <v>0</v>
      </c>
      <c r="BX23" s="16">
        <f t="shared" ca="1" si="39"/>
        <v>0</v>
      </c>
      <c r="BY23" s="16">
        <f t="shared" ca="1" si="40"/>
        <v>0</v>
      </c>
      <c r="BZ23" s="16">
        <f t="shared" ca="1" si="41"/>
        <v>0</v>
      </c>
      <c r="CA23" s="16">
        <f t="shared" ca="1" si="42"/>
        <v>0</v>
      </c>
      <c r="CB23" s="16">
        <f t="shared" ca="1" si="43"/>
        <v>0</v>
      </c>
      <c r="CC23" s="16">
        <f t="shared" ca="1" si="44"/>
        <v>0</v>
      </c>
      <c r="CD23" s="16">
        <f t="shared" ca="1" si="45"/>
        <v>0</v>
      </c>
      <c r="CE23" s="16">
        <f t="shared" ca="1" si="46"/>
        <v>0</v>
      </c>
      <c r="CF23" s="16">
        <f t="shared" ca="1" si="47"/>
        <v>0</v>
      </c>
      <c r="CG23" s="16">
        <f t="shared" ca="1" si="48"/>
        <v>0</v>
      </c>
      <c r="CH23" s="16">
        <f t="shared" ca="1" si="49"/>
        <v>0</v>
      </c>
      <c r="CI23" s="16">
        <f t="shared" ca="1" si="50"/>
        <v>0</v>
      </c>
      <c r="CJ23" s="16">
        <f t="shared" ca="1" si="51"/>
        <v>0</v>
      </c>
      <c r="CK23" s="16">
        <f t="shared" ca="1" si="52"/>
        <v>0</v>
      </c>
      <c r="CL23" s="16">
        <f t="shared" ca="1" si="53"/>
        <v>0</v>
      </c>
      <c r="CM23" s="16">
        <f t="shared" ca="1" si="54"/>
        <v>0</v>
      </c>
    </row>
    <row r="24" spans="2:91" ht="19.95" customHeight="1" x14ac:dyDescent="0.3">
      <c r="B24" s="14" t="str" cm="1">
        <f t="array" aca="1" ref="B24" ca="1">IF(C24=0,"",IFERROR(INDIRECT("'"&amp;$C24&amp;"'!"&amp;"D5"),"Некорректное название листа"))</f>
        <v/>
      </c>
      <c r="C24" s="6"/>
      <c r="D24" s="97" cm="1">
        <f t="array" aca="1" ref="D24" ca="1">IFERROR(INDIRECT("'"&amp;$C24&amp;"'!"&amp;"d18"),0)</f>
        <v>0</v>
      </c>
      <c r="E24" s="97" cm="1">
        <f t="array" aca="1" ref="E24" ca="1">IFERROR(INDIRECT("'" &amp;$C24&amp; "'!" &amp;"d19"),0)</f>
        <v>0</v>
      </c>
      <c r="F24" s="97" cm="1">
        <f t="array" aca="1" ref="F24" ca="1">IFERROR(INDIRECT("'" &amp;$C24&amp; "'!" &amp;"d20"),0)</f>
        <v>0</v>
      </c>
      <c r="G24" s="97" cm="1">
        <f t="array" aca="1" ref="G24" ca="1">IFERROR(INDIRECT("'" &amp;$C24&amp; "'!" &amp;"d21"),0)</f>
        <v>0</v>
      </c>
      <c r="H24" s="97" cm="1">
        <f t="array" aca="1" ref="H24" ca="1">IFERROR(INDIRECT("'" &amp;$C24&amp; "'!" &amp;"d22"),0)</f>
        <v>0</v>
      </c>
      <c r="I24" s="97" cm="1">
        <f t="array" aca="1" ref="I24" ca="1">IFERROR(INDIRECT("'" &amp;$C24&amp; "'!" &amp;"f18"),0)</f>
        <v>0</v>
      </c>
      <c r="J24" s="97" cm="1">
        <f t="array" aca="1" ref="J24" ca="1">IFERROR(INDIRECT("'" &amp;$C24&amp; "'!" &amp;"f19"),0)</f>
        <v>0</v>
      </c>
      <c r="K24" s="97" cm="1">
        <f t="array" aca="1" ref="K24" ca="1">IFERROR(INDIRECT("'" &amp;$C24&amp; "'!" &amp;"f20"),0)</f>
        <v>0</v>
      </c>
      <c r="L24" s="97" cm="1">
        <f t="array" aca="1" ref="L24" ca="1">IFERROR(INDIRECT("'" &amp;$C24&amp; "'!" &amp;"f21"),0)</f>
        <v>0</v>
      </c>
      <c r="M24" s="97" cm="1">
        <f t="array" aca="1" ref="M24" ca="1">IFERROR(INDIRECT("'" &amp;$C24&amp; "'!" &amp;"f22"),0)</f>
        <v>0</v>
      </c>
      <c r="N24" s="98">
        <f t="shared" ref="N24:AC39" ca="1" si="57">IFERROR(INDEX(INDIRECT("'" &amp;$C24&amp; "'!" &amp;"E:E"),MATCH(N$4,INDIRECT("'" &amp;$C24&amp; "'!" &amp;"C:C"),0),1),0)</f>
        <v>0</v>
      </c>
      <c r="O24" s="98">
        <f t="shared" ca="1" si="57"/>
        <v>0</v>
      </c>
      <c r="P24" s="98">
        <f t="shared" ca="1" si="57"/>
        <v>0</v>
      </c>
      <c r="Q24" s="98">
        <f t="shared" ca="1" si="57"/>
        <v>0</v>
      </c>
      <c r="R24" s="98">
        <f t="shared" ca="1" si="57"/>
        <v>0</v>
      </c>
      <c r="S24" s="98">
        <f t="shared" ca="1" si="57"/>
        <v>0</v>
      </c>
      <c r="T24" s="98">
        <f t="shared" ca="1" si="57"/>
        <v>0</v>
      </c>
      <c r="U24" s="98">
        <f t="shared" ca="1" si="57"/>
        <v>0</v>
      </c>
      <c r="V24" s="98">
        <f t="shared" ca="1" si="57"/>
        <v>0</v>
      </c>
      <c r="W24" s="98">
        <f t="shared" ca="1" si="57"/>
        <v>0</v>
      </c>
      <c r="X24" s="98">
        <f t="shared" ca="1" si="57"/>
        <v>0</v>
      </c>
      <c r="Y24" s="98">
        <f t="shared" ca="1" si="57"/>
        <v>0</v>
      </c>
      <c r="Z24" s="98">
        <f t="shared" ca="1" si="57"/>
        <v>0</v>
      </c>
      <c r="AA24" s="98">
        <f t="shared" ca="1" si="57"/>
        <v>0</v>
      </c>
      <c r="AB24" s="98">
        <f t="shared" ca="1" si="57"/>
        <v>0</v>
      </c>
      <c r="AC24" s="98">
        <f t="shared" ca="1" si="57"/>
        <v>0</v>
      </c>
      <c r="AD24" s="98">
        <f t="shared" ca="1" si="56"/>
        <v>0</v>
      </c>
      <c r="AE24" s="98">
        <f t="shared" ca="1" si="56"/>
        <v>0</v>
      </c>
      <c r="AF24" s="98">
        <f t="shared" ca="1" si="55"/>
        <v>0</v>
      </c>
      <c r="AG24" s="98">
        <f t="shared" ca="1" si="56"/>
        <v>0</v>
      </c>
      <c r="AH24" s="98">
        <f t="shared" ca="1" si="56"/>
        <v>0</v>
      </c>
      <c r="AI24" s="98">
        <f t="shared" ca="1" si="56"/>
        <v>0</v>
      </c>
      <c r="AJ24" s="98">
        <f t="shared" ca="1" si="56"/>
        <v>0</v>
      </c>
      <c r="AK24" s="98">
        <f t="shared" ca="1" si="56"/>
        <v>0</v>
      </c>
      <c r="AL24" s="98">
        <f t="shared" ca="1" si="56"/>
        <v>0</v>
      </c>
      <c r="AM24" s="98">
        <f t="shared" ca="1" si="1"/>
        <v>0</v>
      </c>
      <c r="AN24" s="16">
        <f t="shared" ca="1" si="3"/>
        <v>0</v>
      </c>
      <c r="AO24" s="16">
        <f t="shared" ca="1" si="4"/>
        <v>0</v>
      </c>
      <c r="AP24" s="16">
        <f t="shared" ca="1" si="5"/>
        <v>0</v>
      </c>
      <c r="AQ24" s="16">
        <f t="shared" ca="1" si="6"/>
        <v>0</v>
      </c>
      <c r="AR24" s="16">
        <f t="shared" ca="1" si="7"/>
        <v>0</v>
      </c>
      <c r="AS24" s="16">
        <f t="shared" ca="1" si="8"/>
        <v>0</v>
      </c>
      <c r="AT24" s="16">
        <f t="shared" ca="1" si="9"/>
        <v>0</v>
      </c>
      <c r="AU24" s="16">
        <f t="shared" ca="1" si="10"/>
        <v>0</v>
      </c>
      <c r="AV24" s="16">
        <f t="shared" ca="1" si="11"/>
        <v>0</v>
      </c>
      <c r="AW24" s="16">
        <f t="shared" ca="1" si="12"/>
        <v>0</v>
      </c>
      <c r="AX24" s="16">
        <f t="shared" ca="1" si="13"/>
        <v>0</v>
      </c>
      <c r="AY24" s="16">
        <f t="shared" ca="1" si="14"/>
        <v>0</v>
      </c>
      <c r="AZ24" s="16">
        <f t="shared" ca="1" si="15"/>
        <v>0</v>
      </c>
      <c r="BA24" s="16">
        <f t="shared" ca="1" si="16"/>
        <v>0</v>
      </c>
      <c r="BB24" s="16">
        <f t="shared" ca="1" si="17"/>
        <v>0</v>
      </c>
      <c r="BC24" s="16">
        <f t="shared" ca="1" si="18"/>
        <v>0</v>
      </c>
      <c r="BD24" s="16">
        <f t="shared" ca="1" si="19"/>
        <v>0</v>
      </c>
      <c r="BE24" s="16">
        <f t="shared" ca="1" si="20"/>
        <v>0</v>
      </c>
      <c r="BF24" s="16">
        <f t="shared" ca="1" si="21"/>
        <v>0</v>
      </c>
      <c r="BG24" s="16">
        <f t="shared" ca="1" si="22"/>
        <v>0</v>
      </c>
      <c r="BH24" s="16">
        <f t="shared" ca="1" si="23"/>
        <v>0</v>
      </c>
      <c r="BI24" s="16">
        <f t="shared" ca="1" si="24"/>
        <v>0</v>
      </c>
      <c r="BJ24" s="16">
        <f t="shared" ca="1" si="25"/>
        <v>0</v>
      </c>
      <c r="BK24" s="16">
        <f t="shared" ca="1" si="26"/>
        <v>0</v>
      </c>
      <c r="BL24" s="16">
        <f t="shared" ca="1" si="27"/>
        <v>0</v>
      </c>
      <c r="BM24" s="16">
        <f t="shared" ca="1" si="28"/>
        <v>0</v>
      </c>
      <c r="BN24" s="16">
        <f t="shared" ca="1" si="29"/>
        <v>0</v>
      </c>
      <c r="BO24" s="16">
        <f t="shared" ca="1" si="30"/>
        <v>0</v>
      </c>
      <c r="BP24" s="16">
        <f t="shared" ca="1" si="31"/>
        <v>0</v>
      </c>
      <c r="BQ24" s="16">
        <f t="shared" ca="1" si="32"/>
        <v>0</v>
      </c>
      <c r="BR24" s="16">
        <f t="shared" ca="1" si="33"/>
        <v>0</v>
      </c>
      <c r="BS24" s="16">
        <f t="shared" ca="1" si="34"/>
        <v>0</v>
      </c>
      <c r="BT24" s="16">
        <f t="shared" ca="1" si="35"/>
        <v>0</v>
      </c>
      <c r="BU24" s="16">
        <f t="shared" ca="1" si="36"/>
        <v>0</v>
      </c>
      <c r="BV24" s="16">
        <f t="shared" ca="1" si="37"/>
        <v>0</v>
      </c>
      <c r="BW24" s="16">
        <f t="shared" ca="1" si="38"/>
        <v>0</v>
      </c>
      <c r="BX24" s="16">
        <f t="shared" ca="1" si="39"/>
        <v>0</v>
      </c>
      <c r="BY24" s="16">
        <f t="shared" ca="1" si="40"/>
        <v>0</v>
      </c>
      <c r="BZ24" s="16">
        <f t="shared" ca="1" si="41"/>
        <v>0</v>
      </c>
      <c r="CA24" s="16">
        <f t="shared" ca="1" si="42"/>
        <v>0</v>
      </c>
      <c r="CB24" s="16">
        <f t="shared" ca="1" si="43"/>
        <v>0</v>
      </c>
      <c r="CC24" s="16">
        <f t="shared" ca="1" si="44"/>
        <v>0</v>
      </c>
      <c r="CD24" s="16">
        <f t="shared" ca="1" si="45"/>
        <v>0</v>
      </c>
      <c r="CE24" s="16">
        <f t="shared" ca="1" si="46"/>
        <v>0</v>
      </c>
      <c r="CF24" s="16">
        <f t="shared" ca="1" si="47"/>
        <v>0</v>
      </c>
      <c r="CG24" s="16">
        <f t="shared" ca="1" si="48"/>
        <v>0</v>
      </c>
      <c r="CH24" s="16">
        <f t="shared" ca="1" si="49"/>
        <v>0</v>
      </c>
      <c r="CI24" s="16">
        <f t="shared" ca="1" si="50"/>
        <v>0</v>
      </c>
      <c r="CJ24" s="16">
        <f t="shared" ca="1" si="51"/>
        <v>0</v>
      </c>
      <c r="CK24" s="16">
        <f t="shared" ca="1" si="52"/>
        <v>0</v>
      </c>
      <c r="CL24" s="16">
        <f t="shared" ca="1" si="53"/>
        <v>0</v>
      </c>
      <c r="CM24" s="16">
        <f t="shared" ca="1" si="54"/>
        <v>0</v>
      </c>
    </row>
    <row r="25" spans="2:91" ht="19.95" customHeight="1" x14ac:dyDescent="0.3">
      <c r="B25" s="14" t="str" cm="1">
        <f t="array" aca="1" ref="B25" ca="1">IF(C25=0,"",IFERROR(INDIRECT("'"&amp;$C25&amp;"'!"&amp;"D5"),"Некорректное название листа"))</f>
        <v/>
      </c>
      <c r="C25" s="6"/>
      <c r="D25" s="97" cm="1">
        <f t="array" aca="1" ref="D25" ca="1">IFERROR(INDIRECT("'"&amp;$C25&amp;"'!"&amp;"d18"),0)</f>
        <v>0</v>
      </c>
      <c r="E25" s="97" cm="1">
        <f t="array" aca="1" ref="E25" ca="1">IFERROR(INDIRECT("'" &amp;$C25&amp; "'!" &amp;"d19"),0)</f>
        <v>0</v>
      </c>
      <c r="F25" s="97" cm="1">
        <f t="array" aca="1" ref="F25" ca="1">IFERROR(INDIRECT("'" &amp;$C25&amp; "'!" &amp;"d20"),0)</f>
        <v>0</v>
      </c>
      <c r="G25" s="97" cm="1">
        <f t="array" aca="1" ref="G25" ca="1">IFERROR(INDIRECT("'" &amp;$C25&amp; "'!" &amp;"d21"),0)</f>
        <v>0</v>
      </c>
      <c r="H25" s="97" cm="1">
        <f t="array" aca="1" ref="H25" ca="1">IFERROR(INDIRECT("'" &amp;$C25&amp; "'!" &amp;"d22"),0)</f>
        <v>0</v>
      </c>
      <c r="I25" s="97" cm="1">
        <f t="array" aca="1" ref="I25" ca="1">IFERROR(INDIRECT("'" &amp;$C25&amp; "'!" &amp;"f18"),0)</f>
        <v>0</v>
      </c>
      <c r="J25" s="97" cm="1">
        <f t="array" aca="1" ref="J25" ca="1">IFERROR(INDIRECT("'" &amp;$C25&amp; "'!" &amp;"f19"),0)</f>
        <v>0</v>
      </c>
      <c r="K25" s="97" cm="1">
        <f t="array" aca="1" ref="K25" ca="1">IFERROR(INDIRECT("'" &amp;$C25&amp; "'!" &amp;"f20"),0)</f>
        <v>0</v>
      </c>
      <c r="L25" s="97" cm="1">
        <f t="array" aca="1" ref="L25" ca="1">IFERROR(INDIRECT("'" &amp;$C25&amp; "'!" &amp;"f21"),0)</f>
        <v>0</v>
      </c>
      <c r="M25" s="97" cm="1">
        <f t="array" aca="1" ref="M25" ca="1">IFERROR(INDIRECT("'" &amp;$C25&amp; "'!" &amp;"f22"),0)</f>
        <v>0</v>
      </c>
      <c r="N25" s="98">
        <f t="shared" ca="1" si="57"/>
        <v>0</v>
      </c>
      <c r="O25" s="98">
        <f t="shared" ca="1" si="57"/>
        <v>0</v>
      </c>
      <c r="P25" s="98">
        <f t="shared" ca="1" si="57"/>
        <v>0</v>
      </c>
      <c r="Q25" s="98">
        <f t="shared" ca="1" si="57"/>
        <v>0</v>
      </c>
      <c r="R25" s="98">
        <f t="shared" ca="1" si="57"/>
        <v>0</v>
      </c>
      <c r="S25" s="98">
        <f t="shared" ca="1" si="57"/>
        <v>0</v>
      </c>
      <c r="T25" s="98">
        <f t="shared" ca="1" si="57"/>
        <v>0</v>
      </c>
      <c r="U25" s="98">
        <f t="shared" ca="1" si="57"/>
        <v>0</v>
      </c>
      <c r="V25" s="98">
        <f t="shared" ca="1" si="57"/>
        <v>0</v>
      </c>
      <c r="W25" s="98">
        <f t="shared" ca="1" si="57"/>
        <v>0</v>
      </c>
      <c r="X25" s="98">
        <f t="shared" ca="1" si="57"/>
        <v>0</v>
      </c>
      <c r="Y25" s="98">
        <f t="shared" ca="1" si="57"/>
        <v>0</v>
      </c>
      <c r="Z25" s="98">
        <f t="shared" ca="1" si="57"/>
        <v>0</v>
      </c>
      <c r="AA25" s="98">
        <f t="shared" ca="1" si="57"/>
        <v>0</v>
      </c>
      <c r="AB25" s="98">
        <f t="shared" ca="1" si="57"/>
        <v>0</v>
      </c>
      <c r="AC25" s="98">
        <f t="shared" ca="1" si="57"/>
        <v>0</v>
      </c>
      <c r="AD25" s="98">
        <f t="shared" ca="1" si="56"/>
        <v>0</v>
      </c>
      <c r="AE25" s="98">
        <f t="shared" ca="1" si="56"/>
        <v>0</v>
      </c>
      <c r="AF25" s="98">
        <f t="shared" ca="1" si="55"/>
        <v>0</v>
      </c>
      <c r="AG25" s="98">
        <f t="shared" ca="1" si="56"/>
        <v>0</v>
      </c>
      <c r="AH25" s="98">
        <f t="shared" ca="1" si="56"/>
        <v>0</v>
      </c>
      <c r="AI25" s="98">
        <f t="shared" ca="1" si="56"/>
        <v>0</v>
      </c>
      <c r="AJ25" s="98">
        <f t="shared" ca="1" si="56"/>
        <v>0</v>
      </c>
      <c r="AK25" s="98">
        <f t="shared" ca="1" si="56"/>
        <v>0</v>
      </c>
      <c r="AL25" s="98">
        <f t="shared" ca="1" si="56"/>
        <v>0</v>
      </c>
      <c r="AM25" s="98">
        <f t="shared" ca="1" si="1"/>
        <v>0</v>
      </c>
      <c r="AN25" s="16">
        <f t="shared" ca="1" si="3"/>
        <v>0</v>
      </c>
      <c r="AO25" s="16">
        <f t="shared" ca="1" si="4"/>
        <v>0</v>
      </c>
      <c r="AP25" s="16">
        <f t="shared" ca="1" si="5"/>
        <v>0</v>
      </c>
      <c r="AQ25" s="16">
        <f t="shared" ca="1" si="6"/>
        <v>0</v>
      </c>
      <c r="AR25" s="16">
        <f t="shared" ca="1" si="7"/>
        <v>0</v>
      </c>
      <c r="AS25" s="16">
        <f t="shared" ca="1" si="8"/>
        <v>0</v>
      </c>
      <c r="AT25" s="16">
        <f t="shared" ca="1" si="9"/>
        <v>0</v>
      </c>
      <c r="AU25" s="16">
        <f t="shared" ca="1" si="10"/>
        <v>0</v>
      </c>
      <c r="AV25" s="16">
        <f t="shared" ca="1" si="11"/>
        <v>0</v>
      </c>
      <c r="AW25" s="16">
        <f t="shared" ca="1" si="12"/>
        <v>0</v>
      </c>
      <c r="AX25" s="16">
        <f t="shared" ca="1" si="13"/>
        <v>0</v>
      </c>
      <c r="AY25" s="16">
        <f t="shared" ca="1" si="14"/>
        <v>0</v>
      </c>
      <c r="AZ25" s="16">
        <f t="shared" ca="1" si="15"/>
        <v>0</v>
      </c>
      <c r="BA25" s="16">
        <f t="shared" ca="1" si="16"/>
        <v>0</v>
      </c>
      <c r="BB25" s="16">
        <f t="shared" ca="1" si="17"/>
        <v>0</v>
      </c>
      <c r="BC25" s="16">
        <f t="shared" ca="1" si="18"/>
        <v>0</v>
      </c>
      <c r="BD25" s="16">
        <f t="shared" ca="1" si="19"/>
        <v>0</v>
      </c>
      <c r="BE25" s="16">
        <f t="shared" ca="1" si="20"/>
        <v>0</v>
      </c>
      <c r="BF25" s="16">
        <f t="shared" ca="1" si="21"/>
        <v>0</v>
      </c>
      <c r="BG25" s="16">
        <f t="shared" ca="1" si="22"/>
        <v>0</v>
      </c>
      <c r="BH25" s="16">
        <f t="shared" ca="1" si="23"/>
        <v>0</v>
      </c>
      <c r="BI25" s="16">
        <f t="shared" ca="1" si="24"/>
        <v>0</v>
      </c>
      <c r="BJ25" s="16">
        <f t="shared" ca="1" si="25"/>
        <v>0</v>
      </c>
      <c r="BK25" s="16">
        <f t="shared" ca="1" si="26"/>
        <v>0</v>
      </c>
      <c r="BL25" s="16">
        <f t="shared" ca="1" si="27"/>
        <v>0</v>
      </c>
      <c r="BM25" s="16">
        <f t="shared" ca="1" si="28"/>
        <v>0</v>
      </c>
      <c r="BN25" s="16">
        <f t="shared" ca="1" si="29"/>
        <v>0</v>
      </c>
      <c r="BO25" s="16">
        <f t="shared" ca="1" si="30"/>
        <v>0</v>
      </c>
      <c r="BP25" s="16">
        <f t="shared" ca="1" si="31"/>
        <v>0</v>
      </c>
      <c r="BQ25" s="16">
        <f t="shared" ca="1" si="32"/>
        <v>0</v>
      </c>
      <c r="BR25" s="16">
        <f t="shared" ca="1" si="33"/>
        <v>0</v>
      </c>
      <c r="BS25" s="16">
        <f t="shared" ca="1" si="34"/>
        <v>0</v>
      </c>
      <c r="BT25" s="16">
        <f t="shared" ca="1" si="35"/>
        <v>0</v>
      </c>
      <c r="BU25" s="16">
        <f t="shared" ca="1" si="36"/>
        <v>0</v>
      </c>
      <c r="BV25" s="16">
        <f t="shared" ca="1" si="37"/>
        <v>0</v>
      </c>
      <c r="BW25" s="16">
        <f t="shared" ca="1" si="38"/>
        <v>0</v>
      </c>
      <c r="BX25" s="16">
        <f t="shared" ca="1" si="39"/>
        <v>0</v>
      </c>
      <c r="BY25" s="16">
        <f t="shared" ca="1" si="40"/>
        <v>0</v>
      </c>
      <c r="BZ25" s="16">
        <f t="shared" ca="1" si="41"/>
        <v>0</v>
      </c>
      <c r="CA25" s="16">
        <f t="shared" ca="1" si="42"/>
        <v>0</v>
      </c>
      <c r="CB25" s="16">
        <f t="shared" ca="1" si="43"/>
        <v>0</v>
      </c>
      <c r="CC25" s="16">
        <f t="shared" ca="1" si="44"/>
        <v>0</v>
      </c>
      <c r="CD25" s="16">
        <f t="shared" ca="1" si="45"/>
        <v>0</v>
      </c>
      <c r="CE25" s="16">
        <f t="shared" ca="1" si="46"/>
        <v>0</v>
      </c>
      <c r="CF25" s="16">
        <f t="shared" ca="1" si="47"/>
        <v>0</v>
      </c>
      <c r="CG25" s="16">
        <f t="shared" ca="1" si="48"/>
        <v>0</v>
      </c>
      <c r="CH25" s="16">
        <f t="shared" ca="1" si="49"/>
        <v>0</v>
      </c>
      <c r="CI25" s="16">
        <f t="shared" ca="1" si="50"/>
        <v>0</v>
      </c>
      <c r="CJ25" s="16">
        <f t="shared" ca="1" si="51"/>
        <v>0</v>
      </c>
      <c r="CK25" s="16">
        <f t="shared" ca="1" si="52"/>
        <v>0</v>
      </c>
      <c r="CL25" s="16">
        <f t="shared" ca="1" si="53"/>
        <v>0</v>
      </c>
      <c r="CM25" s="16">
        <f t="shared" ca="1" si="54"/>
        <v>0</v>
      </c>
    </row>
    <row r="26" spans="2:91" ht="19.95" customHeight="1" x14ac:dyDescent="0.3">
      <c r="B26" s="14" t="str" cm="1">
        <f t="array" aca="1" ref="B26" ca="1">IF(C26=0,"",IFERROR(INDIRECT("'"&amp;$C26&amp;"'!"&amp;"D5"),"Некорректное название листа"))</f>
        <v/>
      </c>
      <c r="C26" s="6"/>
      <c r="D26" s="97" cm="1">
        <f t="array" aca="1" ref="D26" ca="1">IFERROR(INDIRECT("'"&amp;$C26&amp;"'!"&amp;"d18"),0)</f>
        <v>0</v>
      </c>
      <c r="E26" s="97" cm="1">
        <f t="array" aca="1" ref="E26" ca="1">IFERROR(INDIRECT("'" &amp;$C26&amp; "'!" &amp;"d19"),0)</f>
        <v>0</v>
      </c>
      <c r="F26" s="97" cm="1">
        <f t="array" aca="1" ref="F26" ca="1">IFERROR(INDIRECT("'" &amp;$C26&amp; "'!" &amp;"d20"),0)</f>
        <v>0</v>
      </c>
      <c r="G26" s="97" cm="1">
        <f t="array" aca="1" ref="G26" ca="1">IFERROR(INDIRECT("'" &amp;$C26&amp; "'!" &amp;"d21"),0)</f>
        <v>0</v>
      </c>
      <c r="H26" s="97" cm="1">
        <f t="array" aca="1" ref="H26" ca="1">IFERROR(INDIRECT("'" &amp;$C26&amp; "'!" &amp;"d22"),0)</f>
        <v>0</v>
      </c>
      <c r="I26" s="97" cm="1">
        <f t="array" aca="1" ref="I26" ca="1">IFERROR(INDIRECT("'" &amp;$C26&amp; "'!" &amp;"f18"),0)</f>
        <v>0</v>
      </c>
      <c r="J26" s="97" cm="1">
        <f t="array" aca="1" ref="J26" ca="1">IFERROR(INDIRECT("'" &amp;$C26&amp; "'!" &amp;"f19"),0)</f>
        <v>0</v>
      </c>
      <c r="K26" s="97" cm="1">
        <f t="array" aca="1" ref="K26" ca="1">IFERROR(INDIRECT("'" &amp;$C26&amp; "'!" &amp;"f20"),0)</f>
        <v>0</v>
      </c>
      <c r="L26" s="97" cm="1">
        <f t="array" aca="1" ref="L26" ca="1">IFERROR(INDIRECT("'" &amp;$C26&amp; "'!" &amp;"f21"),0)</f>
        <v>0</v>
      </c>
      <c r="M26" s="97" cm="1">
        <f t="array" aca="1" ref="M26" ca="1">IFERROR(INDIRECT("'" &amp;$C26&amp; "'!" &amp;"f22"),0)</f>
        <v>0</v>
      </c>
      <c r="N26" s="98">
        <f t="shared" ca="1" si="57"/>
        <v>0</v>
      </c>
      <c r="O26" s="98">
        <f t="shared" ca="1" si="57"/>
        <v>0</v>
      </c>
      <c r="P26" s="98">
        <f t="shared" ca="1" si="57"/>
        <v>0</v>
      </c>
      <c r="Q26" s="98">
        <f t="shared" ca="1" si="57"/>
        <v>0</v>
      </c>
      <c r="R26" s="98">
        <f t="shared" ca="1" si="57"/>
        <v>0</v>
      </c>
      <c r="S26" s="98">
        <f t="shared" ca="1" si="57"/>
        <v>0</v>
      </c>
      <c r="T26" s="98">
        <f t="shared" ca="1" si="57"/>
        <v>0</v>
      </c>
      <c r="U26" s="98">
        <f t="shared" ca="1" si="57"/>
        <v>0</v>
      </c>
      <c r="V26" s="98">
        <f t="shared" ca="1" si="57"/>
        <v>0</v>
      </c>
      <c r="W26" s="98">
        <f t="shared" ca="1" si="57"/>
        <v>0</v>
      </c>
      <c r="X26" s="98">
        <f t="shared" ca="1" si="57"/>
        <v>0</v>
      </c>
      <c r="Y26" s="98">
        <f t="shared" ca="1" si="57"/>
        <v>0</v>
      </c>
      <c r="Z26" s="98">
        <f t="shared" ca="1" si="57"/>
        <v>0</v>
      </c>
      <c r="AA26" s="98">
        <f t="shared" ca="1" si="57"/>
        <v>0</v>
      </c>
      <c r="AB26" s="98">
        <f t="shared" ca="1" si="57"/>
        <v>0</v>
      </c>
      <c r="AC26" s="98">
        <f t="shared" ca="1" si="57"/>
        <v>0</v>
      </c>
      <c r="AD26" s="98">
        <f t="shared" ca="1" si="56"/>
        <v>0</v>
      </c>
      <c r="AE26" s="98">
        <f t="shared" ca="1" si="56"/>
        <v>0</v>
      </c>
      <c r="AF26" s="98">
        <f t="shared" ca="1" si="55"/>
        <v>0</v>
      </c>
      <c r="AG26" s="98">
        <f t="shared" ca="1" si="56"/>
        <v>0</v>
      </c>
      <c r="AH26" s="98">
        <f t="shared" ca="1" si="56"/>
        <v>0</v>
      </c>
      <c r="AI26" s="98">
        <f t="shared" ca="1" si="56"/>
        <v>0</v>
      </c>
      <c r="AJ26" s="98">
        <f t="shared" ca="1" si="56"/>
        <v>0</v>
      </c>
      <c r="AK26" s="98">
        <f t="shared" ca="1" si="56"/>
        <v>0</v>
      </c>
      <c r="AL26" s="98">
        <f t="shared" ca="1" si="56"/>
        <v>0</v>
      </c>
      <c r="AM26" s="98">
        <f t="shared" ca="1" si="1"/>
        <v>0</v>
      </c>
      <c r="AN26" s="16">
        <f t="shared" ca="1" si="3"/>
        <v>0</v>
      </c>
      <c r="AO26" s="16">
        <f t="shared" ca="1" si="4"/>
        <v>0</v>
      </c>
      <c r="AP26" s="16">
        <f t="shared" ca="1" si="5"/>
        <v>0</v>
      </c>
      <c r="AQ26" s="16">
        <f t="shared" ca="1" si="6"/>
        <v>0</v>
      </c>
      <c r="AR26" s="16">
        <f t="shared" ca="1" si="7"/>
        <v>0</v>
      </c>
      <c r="AS26" s="16">
        <f t="shared" ca="1" si="8"/>
        <v>0</v>
      </c>
      <c r="AT26" s="16">
        <f t="shared" ca="1" si="9"/>
        <v>0</v>
      </c>
      <c r="AU26" s="16">
        <f t="shared" ca="1" si="10"/>
        <v>0</v>
      </c>
      <c r="AV26" s="16">
        <f t="shared" ca="1" si="11"/>
        <v>0</v>
      </c>
      <c r="AW26" s="16">
        <f t="shared" ca="1" si="12"/>
        <v>0</v>
      </c>
      <c r="AX26" s="16">
        <f t="shared" ca="1" si="13"/>
        <v>0</v>
      </c>
      <c r="AY26" s="16">
        <f t="shared" ca="1" si="14"/>
        <v>0</v>
      </c>
      <c r="AZ26" s="16">
        <f t="shared" ca="1" si="15"/>
        <v>0</v>
      </c>
      <c r="BA26" s="16">
        <f t="shared" ca="1" si="16"/>
        <v>0</v>
      </c>
      <c r="BB26" s="16">
        <f t="shared" ca="1" si="17"/>
        <v>0</v>
      </c>
      <c r="BC26" s="16">
        <f t="shared" ca="1" si="18"/>
        <v>0</v>
      </c>
      <c r="BD26" s="16">
        <f t="shared" ca="1" si="19"/>
        <v>0</v>
      </c>
      <c r="BE26" s="16">
        <f t="shared" ca="1" si="20"/>
        <v>0</v>
      </c>
      <c r="BF26" s="16">
        <f t="shared" ca="1" si="21"/>
        <v>0</v>
      </c>
      <c r="BG26" s="16">
        <f t="shared" ca="1" si="22"/>
        <v>0</v>
      </c>
      <c r="BH26" s="16">
        <f t="shared" ca="1" si="23"/>
        <v>0</v>
      </c>
      <c r="BI26" s="16">
        <f t="shared" ca="1" si="24"/>
        <v>0</v>
      </c>
      <c r="BJ26" s="16">
        <f t="shared" ca="1" si="25"/>
        <v>0</v>
      </c>
      <c r="BK26" s="16">
        <f t="shared" ca="1" si="26"/>
        <v>0</v>
      </c>
      <c r="BL26" s="16">
        <f t="shared" ca="1" si="27"/>
        <v>0</v>
      </c>
      <c r="BM26" s="16">
        <f t="shared" ca="1" si="28"/>
        <v>0</v>
      </c>
      <c r="BN26" s="16">
        <f t="shared" ca="1" si="29"/>
        <v>0</v>
      </c>
      <c r="BO26" s="16">
        <f t="shared" ca="1" si="30"/>
        <v>0</v>
      </c>
      <c r="BP26" s="16">
        <f t="shared" ca="1" si="31"/>
        <v>0</v>
      </c>
      <c r="BQ26" s="16">
        <f t="shared" ca="1" si="32"/>
        <v>0</v>
      </c>
      <c r="BR26" s="16">
        <f t="shared" ca="1" si="33"/>
        <v>0</v>
      </c>
      <c r="BS26" s="16">
        <f t="shared" ca="1" si="34"/>
        <v>0</v>
      </c>
      <c r="BT26" s="16">
        <f t="shared" ca="1" si="35"/>
        <v>0</v>
      </c>
      <c r="BU26" s="16">
        <f t="shared" ca="1" si="36"/>
        <v>0</v>
      </c>
      <c r="BV26" s="16">
        <f t="shared" ca="1" si="37"/>
        <v>0</v>
      </c>
      <c r="BW26" s="16">
        <f t="shared" ca="1" si="38"/>
        <v>0</v>
      </c>
      <c r="BX26" s="16">
        <f t="shared" ca="1" si="39"/>
        <v>0</v>
      </c>
      <c r="BY26" s="16">
        <f t="shared" ca="1" si="40"/>
        <v>0</v>
      </c>
      <c r="BZ26" s="16">
        <f t="shared" ca="1" si="41"/>
        <v>0</v>
      </c>
      <c r="CA26" s="16">
        <f t="shared" ca="1" si="42"/>
        <v>0</v>
      </c>
      <c r="CB26" s="16">
        <f t="shared" ca="1" si="43"/>
        <v>0</v>
      </c>
      <c r="CC26" s="16">
        <f t="shared" ca="1" si="44"/>
        <v>0</v>
      </c>
      <c r="CD26" s="16">
        <f t="shared" ca="1" si="45"/>
        <v>0</v>
      </c>
      <c r="CE26" s="16">
        <f t="shared" ca="1" si="46"/>
        <v>0</v>
      </c>
      <c r="CF26" s="16">
        <f t="shared" ca="1" si="47"/>
        <v>0</v>
      </c>
      <c r="CG26" s="16">
        <f t="shared" ca="1" si="48"/>
        <v>0</v>
      </c>
      <c r="CH26" s="16">
        <f t="shared" ca="1" si="49"/>
        <v>0</v>
      </c>
      <c r="CI26" s="16">
        <f t="shared" ca="1" si="50"/>
        <v>0</v>
      </c>
      <c r="CJ26" s="16">
        <f t="shared" ca="1" si="51"/>
        <v>0</v>
      </c>
      <c r="CK26" s="16">
        <f t="shared" ca="1" si="52"/>
        <v>0</v>
      </c>
      <c r="CL26" s="16">
        <f t="shared" ca="1" si="53"/>
        <v>0</v>
      </c>
      <c r="CM26" s="16">
        <f t="shared" ca="1" si="54"/>
        <v>0</v>
      </c>
    </row>
    <row r="27" spans="2:91" ht="19.95" customHeight="1" x14ac:dyDescent="0.3">
      <c r="B27" s="14" t="str" cm="1">
        <f t="array" aca="1" ref="B27" ca="1">IF(C27=0,"",IFERROR(INDIRECT("'"&amp;$C27&amp;"'!"&amp;"D5"),"Некорректное название листа"))</f>
        <v/>
      </c>
      <c r="C27" s="6"/>
      <c r="D27" s="97" cm="1">
        <f t="array" aca="1" ref="D27" ca="1">IFERROR(INDIRECT("'"&amp;$C27&amp;"'!"&amp;"d18"),0)</f>
        <v>0</v>
      </c>
      <c r="E27" s="97" cm="1">
        <f t="array" aca="1" ref="E27" ca="1">IFERROR(INDIRECT("'" &amp;$C27&amp; "'!" &amp;"d19"),0)</f>
        <v>0</v>
      </c>
      <c r="F27" s="97" cm="1">
        <f t="array" aca="1" ref="F27" ca="1">IFERROR(INDIRECT("'" &amp;$C27&amp; "'!" &amp;"d20"),0)</f>
        <v>0</v>
      </c>
      <c r="G27" s="97" cm="1">
        <f t="array" aca="1" ref="G27" ca="1">IFERROR(INDIRECT("'" &amp;$C27&amp; "'!" &amp;"d21"),0)</f>
        <v>0</v>
      </c>
      <c r="H27" s="97" cm="1">
        <f t="array" aca="1" ref="H27" ca="1">IFERROR(INDIRECT("'" &amp;$C27&amp; "'!" &amp;"d22"),0)</f>
        <v>0</v>
      </c>
      <c r="I27" s="97" cm="1">
        <f t="array" aca="1" ref="I27" ca="1">IFERROR(INDIRECT("'" &amp;$C27&amp; "'!" &amp;"f18"),0)</f>
        <v>0</v>
      </c>
      <c r="J27" s="97" cm="1">
        <f t="array" aca="1" ref="J27" ca="1">IFERROR(INDIRECT("'" &amp;$C27&amp; "'!" &amp;"f19"),0)</f>
        <v>0</v>
      </c>
      <c r="K27" s="97" cm="1">
        <f t="array" aca="1" ref="K27" ca="1">IFERROR(INDIRECT("'" &amp;$C27&amp; "'!" &amp;"f20"),0)</f>
        <v>0</v>
      </c>
      <c r="L27" s="97" cm="1">
        <f t="array" aca="1" ref="L27" ca="1">IFERROR(INDIRECT("'" &amp;$C27&amp; "'!" &amp;"f21"),0)</f>
        <v>0</v>
      </c>
      <c r="M27" s="97" cm="1">
        <f t="array" aca="1" ref="M27" ca="1">IFERROR(INDIRECT("'" &amp;$C27&amp; "'!" &amp;"f22"),0)</f>
        <v>0</v>
      </c>
      <c r="N27" s="98">
        <f t="shared" ca="1" si="57"/>
        <v>0</v>
      </c>
      <c r="O27" s="98">
        <f t="shared" ca="1" si="57"/>
        <v>0</v>
      </c>
      <c r="P27" s="98">
        <f t="shared" ca="1" si="57"/>
        <v>0</v>
      </c>
      <c r="Q27" s="98">
        <f t="shared" ca="1" si="57"/>
        <v>0</v>
      </c>
      <c r="R27" s="98">
        <f t="shared" ca="1" si="57"/>
        <v>0</v>
      </c>
      <c r="S27" s="98">
        <f t="shared" ca="1" si="57"/>
        <v>0</v>
      </c>
      <c r="T27" s="98">
        <f t="shared" ca="1" si="57"/>
        <v>0</v>
      </c>
      <c r="U27" s="98">
        <f t="shared" ca="1" si="57"/>
        <v>0</v>
      </c>
      <c r="V27" s="98">
        <f t="shared" ca="1" si="57"/>
        <v>0</v>
      </c>
      <c r="W27" s="98">
        <f t="shared" ca="1" si="57"/>
        <v>0</v>
      </c>
      <c r="X27" s="98">
        <f t="shared" ca="1" si="57"/>
        <v>0</v>
      </c>
      <c r="Y27" s="98">
        <f t="shared" ca="1" si="57"/>
        <v>0</v>
      </c>
      <c r="Z27" s="98">
        <f t="shared" ca="1" si="57"/>
        <v>0</v>
      </c>
      <c r="AA27" s="98">
        <f t="shared" ca="1" si="57"/>
        <v>0</v>
      </c>
      <c r="AB27" s="98">
        <f t="shared" ca="1" si="57"/>
        <v>0</v>
      </c>
      <c r="AC27" s="98">
        <f t="shared" ca="1" si="57"/>
        <v>0</v>
      </c>
      <c r="AD27" s="98">
        <f t="shared" ca="1" si="56"/>
        <v>0</v>
      </c>
      <c r="AE27" s="98">
        <f t="shared" ca="1" si="56"/>
        <v>0</v>
      </c>
      <c r="AF27" s="98">
        <f t="shared" ca="1" si="55"/>
        <v>0</v>
      </c>
      <c r="AG27" s="98">
        <f t="shared" ca="1" si="56"/>
        <v>0</v>
      </c>
      <c r="AH27" s="98">
        <f t="shared" ca="1" si="56"/>
        <v>0</v>
      </c>
      <c r="AI27" s="98">
        <f t="shared" ca="1" si="56"/>
        <v>0</v>
      </c>
      <c r="AJ27" s="98">
        <f t="shared" ca="1" si="56"/>
        <v>0</v>
      </c>
      <c r="AK27" s="98">
        <f t="shared" ca="1" si="56"/>
        <v>0</v>
      </c>
      <c r="AL27" s="98">
        <f t="shared" ca="1" si="56"/>
        <v>0</v>
      </c>
      <c r="AM27" s="98">
        <f t="shared" ca="1" si="1"/>
        <v>0</v>
      </c>
      <c r="AN27" s="16">
        <f t="shared" ca="1" si="3"/>
        <v>0</v>
      </c>
      <c r="AO27" s="16">
        <f t="shared" ca="1" si="4"/>
        <v>0</v>
      </c>
      <c r="AP27" s="16">
        <f t="shared" ca="1" si="5"/>
        <v>0</v>
      </c>
      <c r="AQ27" s="16">
        <f t="shared" ca="1" si="6"/>
        <v>0</v>
      </c>
      <c r="AR27" s="16">
        <f t="shared" ca="1" si="7"/>
        <v>0</v>
      </c>
      <c r="AS27" s="16">
        <f t="shared" ca="1" si="8"/>
        <v>0</v>
      </c>
      <c r="AT27" s="16">
        <f t="shared" ca="1" si="9"/>
        <v>0</v>
      </c>
      <c r="AU27" s="16">
        <f t="shared" ca="1" si="10"/>
        <v>0</v>
      </c>
      <c r="AV27" s="16">
        <f t="shared" ca="1" si="11"/>
        <v>0</v>
      </c>
      <c r="AW27" s="16">
        <f t="shared" ca="1" si="12"/>
        <v>0</v>
      </c>
      <c r="AX27" s="16">
        <f t="shared" ca="1" si="13"/>
        <v>0</v>
      </c>
      <c r="AY27" s="16">
        <f t="shared" ca="1" si="14"/>
        <v>0</v>
      </c>
      <c r="AZ27" s="16">
        <f t="shared" ca="1" si="15"/>
        <v>0</v>
      </c>
      <c r="BA27" s="16">
        <f t="shared" ca="1" si="16"/>
        <v>0</v>
      </c>
      <c r="BB27" s="16">
        <f t="shared" ca="1" si="17"/>
        <v>0</v>
      </c>
      <c r="BC27" s="16">
        <f t="shared" ca="1" si="18"/>
        <v>0</v>
      </c>
      <c r="BD27" s="16">
        <f t="shared" ca="1" si="19"/>
        <v>0</v>
      </c>
      <c r="BE27" s="16">
        <f t="shared" ca="1" si="20"/>
        <v>0</v>
      </c>
      <c r="BF27" s="16">
        <f t="shared" ca="1" si="21"/>
        <v>0</v>
      </c>
      <c r="BG27" s="16">
        <f t="shared" ca="1" si="22"/>
        <v>0</v>
      </c>
      <c r="BH27" s="16">
        <f t="shared" ca="1" si="23"/>
        <v>0</v>
      </c>
      <c r="BI27" s="16">
        <f t="shared" ca="1" si="24"/>
        <v>0</v>
      </c>
      <c r="BJ27" s="16">
        <f t="shared" ca="1" si="25"/>
        <v>0</v>
      </c>
      <c r="BK27" s="16">
        <f t="shared" ca="1" si="26"/>
        <v>0</v>
      </c>
      <c r="BL27" s="16">
        <f t="shared" ca="1" si="27"/>
        <v>0</v>
      </c>
      <c r="BM27" s="16">
        <f t="shared" ca="1" si="28"/>
        <v>0</v>
      </c>
      <c r="BN27" s="16">
        <f t="shared" ca="1" si="29"/>
        <v>0</v>
      </c>
      <c r="BO27" s="16">
        <f t="shared" ca="1" si="30"/>
        <v>0</v>
      </c>
      <c r="BP27" s="16">
        <f t="shared" ca="1" si="31"/>
        <v>0</v>
      </c>
      <c r="BQ27" s="16">
        <f t="shared" ca="1" si="32"/>
        <v>0</v>
      </c>
      <c r="BR27" s="16">
        <f t="shared" ca="1" si="33"/>
        <v>0</v>
      </c>
      <c r="BS27" s="16">
        <f t="shared" ca="1" si="34"/>
        <v>0</v>
      </c>
      <c r="BT27" s="16">
        <f t="shared" ca="1" si="35"/>
        <v>0</v>
      </c>
      <c r="BU27" s="16">
        <f t="shared" ca="1" si="36"/>
        <v>0</v>
      </c>
      <c r="BV27" s="16">
        <f t="shared" ca="1" si="37"/>
        <v>0</v>
      </c>
      <c r="BW27" s="16">
        <f t="shared" ca="1" si="38"/>
        <v>0</v>
      </c>
      <c r="BX27" s="16">
        <f t="shared" ca="1" si="39"/>
        <v>0</v>
      </c>
      <c r="BY27" s="16">
        <f t="shared" ca="1" si="40"/>
        <v>0</v>
      </c>
      <c r="BZ27" s="16">
        <f t="shared" ca="1" si="41"/>
        <v>0</v>
      </c>
      <c r="CA27" s="16">
        <f t="shared" ca="1" si="42"/>
        <v>0</v>
      </c>
      <c r="CB27" s="16">
        <f t="shared" ca="1" si="43"/>
        <v>0</v>
      </c>
      <c r="CC27" s="16">
        <f t="shared" ca="1" si="44"/>
        <v>0</v>
      </c>
      <c r="CD27" s="16">
        <f t="shared" ca="1" si="45"/>
        <v>0</v>
      </c>
      <c r="CE27" s="16">
        <f t="shared" ca="1" si="46"/>
        <v>0</v>
      </c>
      <c r="CF27" s="16">
        <f t="shared" ca="1" si="47"/>
        <v>0</v>
      </c>
      <c r="CG27" s="16">
        <f t="shared" ca="1" si="48"/>
        <v>0</v>
      </c>
      <c r="CH27" s="16">
        <f t="shared" ca="1" si="49"/>
        <v>0</v>
      </c>
      <c r="CI27" s="16">
        <f t="shared" ca="1" si="50"/>
        <v>0</v>
      </c>
      <c r="CJ27" s="16">
        <f t="shared" ca="1" si="51"/>
        <v>0</v>
      </c>
      <c r="CK27" s="16">
        <f t="shared" ca="1" si="52"/>
        <v>0</v>
      </c>
      <c r="CL27" s="16">
        <f t="shared" ca="1" si="53"/>
        <v>0</v>
      </c>
      <c r="CM27" s="16">
        <f t="shared" ca="1" si="54"/>
        <v>0</v>
      </c>
    </row>
    <row r="28" spans="2:91" ht="19.95" customHeight="1" x14ac:dyDescent="0.3">
      <c r="B28" s="14" t="str" cm="1">
        <f t="array" aca="1" ref="B28" ca="1">IF(C28=0,"",IFERROR(INDIRECT("'"&amp;$C28&amp;"'!"&amp;"D5"),"Некорректное название листа"))</f>
        <v/>
      </c>
      <c r="C28" s="6"/>
      <c r="D28" s="97" cm="1">
        <f t="array" aca="1" ref="D28" ca="1">IFERROR(INDIRECT("'"&amp;$C28&amp;"'!"&amp;"d18"),0)</f>
        <v>0</v>
      </c>
      <c r="E28" s="97" cm="1">
        <f t="array" aca="1" ref="E28" ca="1">IFERROR(INDIRECT("'" &amp;$C28&amp; "'!" &amp;"d19"),0)</f>
        <v>0</v>
      </c>
      <c r="F28" s="97" cm="1">
        <f t="array" aca="1" ref="F28" ca="1">IFERROR(INDIRECT("'" &amp;$C28&amp; "'!" &amp;"d20"),0)</f>
        <v>0</v>
      </c>
      <c r="G28" s="97" cm="1">
        <f t="array" aca="1" ref="G28" ca="1">IFERROR(INDIRECT("'" &amp;$C28&amp; "'!" &amp;"d21"),0)</f>
        <v>0</v>
      </c>
      <c r="H28" s="97" cm="1">
        <f t="array" aca="1" ref="H28" ca="1">IFERROR(INDIRECT("'" &amp;$C28&amp; "'!" &amp;"d22"),0)</f>
        <v>0</v>
      </c>
      <c r="I28" s="97" cm="1">
        <f t="array" aca="1" ref="I28" ca="1">IFERROR(INDIRECT("'" &amp;$C28&amp; "'!" &amp;"f18"),0)</f>
        <v>0</v>
      </c>
      <c r="J28" s="97" cm="1">
        <f t="array" aca="1" ref="J28" ca="1">IFERROR(INDIRECT("'" &amp;$C28&amp; "'!" &amp;"f19"),0)</f>
        <v>0</v>
      </c>
      <c r="K28" s="97" cm="1">
        <f t="array" aca="1" ref="K28" ca="1">IFERROR(INDIRECT("'" &amp;$C28&amp; "'!" &amp;"f20"),0)</f>
        <v>0</v>
      </c>
      <c r="L28" s="97" cm="1">
        <f t="array" aca="1" ref="L28" ca="1">IFERROR(INDIRECT("'" &amp;$C28&amp; "'!" &amp;"f21"),0)</f>
        <v>0</v>
      </c>
      <c r="M28" s="97" cm="1">
        <f t="array" aca="1" ref="M28" ca="1">IFERROR(INDIRECT("'" &amp;$C28&amp; "'!" &amp;"f22"),0)</f>
        <v>0</v>
      </c>
      <c r="N28" s="98">
        <f t="shared" ca="1" si="57"/>
        <v>0</v>
      </c>
      <c r="O28" s="98">
        <f t="shared" ca="1" si="57"/>
        <v>0</v>
      </c>
      <c r="P28" s="98">
        <f t="shared" ca="1" si="57"/>
        <v>0</v>
      </c>
      <c r="Q28" s="98">
        <f t="shared" ca="1" si="57"/>
        <v>0</v>
      </c>
      <c r="R28" s="98">
        <f t="shared" ca="1" si="57"/>
        <v>0</v>
      </c>
      <c r="S28" s="98">
        <f t="shared" ca="1" si="57"/>
        <v>0</v>
      </c>
      <c r="T28" s="98">
        <f t="shared" ca="1" si="57"/>
        <v>0</v>
      </c>
      <c r="U28" s="98">
        <f t="shared" ca="1" si="57"/>
        <v>0</v>
      </c>
      <c r="V28" s="98">
        <f t="shared" ca="1" si="57"/>
        <v>0</v>
      </c>
      <c r="W28" s="98">
        <f t="shared" ca="1" si="57"/>
        <v>0</v>
      </c>
      <c r="X28" s="98">
        <f t="shared" ca="1" si="57"/>
        <v>0</v>
      </c>
      <c r="Y28" s="98">
        <f t="shared" ca="1" si="57"/>
        <v>0</v>
      </c>
      <c r="Z28" s="98">
        <f t="shared" ca="1" si="57"/>
        <v>0</v>
      </c>
      <c r="AA28" s="98">
        <f t="shared" ca="1" si="57"/>
        <v>0</v>
      </c>
      <c r="AB28" s="98">
        <f t="shared" ca="1" si="57"/>
        <v>0</v>
      </c>
      <c r="AC28" s="98">
        <f t="shared" ca="1" si="57"/>
        <v>0</v>
      </c>
      <c r="AD28" s="98">
        <f t="shared" ca="1" si="56"/>
        <v>0</v>
      </c>
      <c r="AE28" s="98">
        <f t="shared" ca="1" si="56"/>
        <v>0</v>
      </c>
      <c r="AF28" s="98">
        <f t="shared" ca="1" si="55"/>
        <v>0</v>
      </c>
      <c r="AG28" s="98">
        <f t="shared" ca="1" si="56"/>
        <v>0</v>
      </c>
      <c r="AH28" s="98">
        <f t="shared" ca="1" si="56"/>
        <v>0</v>
      </c>
      <c r="AI28" s="98">
        <f t="shared" ca="1" si="56"/>
        <v>0</v>
      </c>
      <c r="AJ28" s="98">
        <f t="shared" ca="1" si="56"/>
        <v>0</v>
      </c>
      <c r="AK28" s="98">
        <f t="shared" ca="1" si="56"/>
        <v>0</v>
      </c>
      <c r="AL28" s="98">
        <f t="shared" ca="1" si="56"/>
        <v>0</v>
      </c>
      <c r="AM28" s="98">
        <f t="shared" ca="1" si="1"/>
        <v>0</v>
      </c>
      <c r="AN28" s="16">
        <f t="shared" ca="1" si="3"/>
        <v>0</v>
      </c>
      <c r="AO28" s="16">
        <f t="shared" ca="1" si="4"/>
        <v>0</v>
      </c>
      <c r="AP28" s="16">
        <f t="shared" ca="1" si="5"/>
        <v>0</v>
      </c>
      <c r="AQ28" s="16">
        <f t="shared" ca="1" si="6"/>
        <v>0</v>
      </c>
      <c r="AR28" s="16">
        <f t="shared" ca="1" si="7"/>
        <v>0</v>
      </c>
      <c r="AS28" s="16">
        <f t="shared" ca="1" si="8"/>
        <v>0</v>
      </c>
      <c r="AT28" s="16">
        <f t="shared" ca="1" si="9"/>
        <v>0</v>
      </c>
      <c r="AU28" s="16">
        <f t="shared" ca="1" si="10"/>
        <v>0</v>
      </c>
      <c r="AV28" s="16">
        <f t="shared" ca="1" si="11"/>
        <v>0</v>
      </c>
      <c r="AW28" s="16">
        <f t="shared" ca="1" si="12"/>
        <v>0</v>
      </c>
      <c r="AX28" s="16">
        <f t="shared" ca="1" si="13"/>
        <v>0</v>
      </c>
      <c r="AY28" s="16">
        <f t="shared" ca="1" si="14"/>
        <v>0</v>
      </c>
      <c r="AZ28" s="16">
        <f t="shared" ca="1" si="15"/>
        <v>0</v>
      </c>
      <c r="BA28" s="16">
        <f t="shared" ca="1" si="16"/>
        <v>0</v>
      </c>
      <c r="BB28" s="16">
        <f t="shared" ca="1" si="17"/>
        <v>0</v>
      </c>
      <c r="BC28" s="16">
        <f t="shared" ca="1" si="18"/>
        <v>0</v>
      </c>
      <c r="BD28" s="16">
        <f t="shared" ca="1" si="19"/>
        <v>0</v>
      </c>
      <c r="BE28" s="16">
        <f t="shared" ca="1" si="20"/>
        <v>0</v>
      </c>
      <c r="BF28" s="16">
        <f t="shared" ca="1" si="21"/>
        <v>0</v>
      </c>
      <c r="BG28" s="16">
        <f t="shared" ca="1" si="22"/>
        <v>0</v>
      </c>
      <c r="BH28" s="16">
        <f t="shared" ca="1" si="23"/>
        <v>0</v>
      </c>
      <c r="BI28" s="16">
        <f t="shared" ca="1" si="24"/>
        <v>0</v>
      </c>
      <c r="BJ28" s="16">
        <f t="shared" ca="1" si="25"/>
        <v>0</v>
      </c>
      <c r="BK28" s="16">
        <f t="shared" ca="1" si="26"/>
        <v>0</v>
      </c>
      <c r="BL28" s="16">
        <f t="shared" ca="1" si="27"/>
        <v>0</v>
      </c>
      <c r="BM28" s="16">
        <f t="shared" ca="1" si="28"/>
        <v>0</v>
      </c>
      <c r="BN28" s="16">
        <f t="shared" ca="1" si="29"/>
        <v>0</v>
      </c>
      <c r="BO28" s="16">
        <f t="shared" ca="1" si="30"/>
        <v>0</v>
      </c>
      <c r="BP28" s="16">
        <f t="shared" ca="1" si="31"/>
        <v>0</v>
      </c>
      <c r="BQ28" s="16">
        <f t="shared" ca="1" si="32"/>
        <v>0</v>
      </c>
      <c r="BR28" s="16">
        <f t="shared" ca="1" si="33"/>
        <v>0</v>
      </c>
      <c r="BS28" s="16">
        <f t="shared" ca="1" si="34"/>
        <v>0</v>
      </c>
      <c r="BT28" s="16">
        <f t="shared" ca="1" si="35"/>
        <v>0</v>
      </c>
      <c r="BU28" s="16">
        <f t="shared" ca="1" si="36"/>
        <v>0</v>
      </c>
      <c r="BV28" s="16">
        <f t="shared" ca="1" si="37"/>
        <v>0</v>
      </c>
      <c r="BW28" s="16">
        <f t="shared" ca="1" si="38"/>
        <v>0</v>
      </c>
      <c r="BX28" s="16">
        <f t="shared" ca="1" si="39"/>
        <v>0</v>
      </c>
      <c r="BY28" s="16">
        <f t="shared" ca="1" si="40"/>
        <v>0</v>
      </c>
      <c r="BZ28" s="16">
        <f t="shared" ca="1" si="41"/>
        <v>0</v>
      </c>
      <c r="CA28" s="16">
        <f t="shared" ca="1" si="42"/>
        <v>0</v>
      </c>
      <c r="CB28" s="16">
        <f t="shared" ca="1" si="43"/>
        <v>0</v>
      </c>
      <c r="CC28" s="16">
        <f t="shared" ca="1" si="44"/>
        <v>0</v>
      </c>
      <c r="CD28" s="16">
        <f t="shared" ca="1" si="45"/>
        <v>0</v>
      </c>
      <c r="CE28" s="16">
        <f t="shared" ca="1" si="46"/>
        <v>0</v>
      </c>
      <c r="CF28" s="16">
        <f t="shared" ca="1" si="47"/>
        <v>0</v>
      </c>
      <c r="CG28" s="16">
        <f t="shared" ca="1" si="48"/>
        <v>0</v>
      </c>
      <c r="CH28" s="16">
        <f t="shared" ca="1" si="49"/>
        <v>0</v>
      </c>
      <c r="CI28" s="16">
        <f t="shared" ca="1" si="50"/>
        <v>0</v>
      </c>
      <c r="CJ28" s="16">
        <f t="shared" ca="1" si="51"/>
        <v>0</v>
      </c>
      <c r="CK28" s="16">
        <f t="shared" ca="1" si="52"/>
        <v>0</v>
      </c>
      <c r="CL28" s="16">
        <f t="shared" ca="1" si="53"/>
        <v>0</v>
      </c>
      <c r="CM28" s="16">
        <f t="shared" ca="1" si="54"/>
        <v>0</v>
      </c>
    </row>
    <row r="29" spans="2:91" ht="19.95" customHeight="1" x14ac:dyDescent="0.3">
      <c r="B29" s="14" t="str" cm="1">
        <f t="array" aca="1" ref="B29" ca="1">IF(C29=0,"",IFERROR(INDIRECT("'"&amp;$C29&amp;"'!"&amp;"D5"),"Некорректное название листа"))</f>
        <v/>
      </c>
      <c r="C29" s="6"/>
      <c r="D29" s="97" cm="1">
        <f t="array" aca="1" ref="D29" ca="1">IFERROR(INDIRECT("'"&amp;$C29&amp;"'!"&amp;"d18"),0)</f>
        <v>0</v>
      </c>
      <c r="E29" s="97" cm="1">
        <f t="array" aca="1" ref="E29" ca="1">IFERROR(INDIRECT("'" &amp;$C29&amp; "'!" &amp;"d19"),0)</f>
        <v>0</v>
      </c>
      <c r="F29" s="97" cm="1">
        <f t="array" aca="1" ref="F29" ca="1">IFERROR(INDIRECT("'" &amp;$C29&amp; "'!" &amp;"d20"),0)</f>
        <v>0</v>
      </c>
      <c r="G29" s="97" cm="1">
        <f t="array" aca="1" ref="G29" ca="1">IFERROR(INDIRECT("'" &amp;$C29&amp; "'!" &amp;"d21"),0)</f>
        <v>0</v>
      </c>
      <c r="H29" s="97" cm="1">
        <f t="array" aca="1" ref="H29" ca="1">IFERROR(INDIRECT("'" &amp;$C29&amp; "'!" &amp;"d22"),0)</f>
        <v>0</v>
      </c>
      <c r="I29" s="97" cm="1">
        <f t="array" aca="1" ref="I29" ca="1">IFERROR(INDIRECT("'" &amp;$C29&amp; "'!" &amp;"f18"),0)</f>
        <v>0</v>
      </c>
      <c r="J29" s="97" cm="1">
        <f t="array" aca="1" ref="J29" ca="1">IFERROR(INDIRECT("'" &amp;$C29&amp; "'!" &amp;"f19"),0)</f>
        <v>0</v>
      </c>
      <c r="K29" s="97" cm="1">
        <f t="array" aca="1" ref="K29" ca="1">IFERROR(INDIRECT("'" &amp;$C29&amp; "'!" &amp;"f20"),0)</f>
        <v>0</v>
      </c>
      <c r="L29" s="97" cm="1">
        <f t="array" aca="1" ref="L29" ca="1">IFERROR(INDIRECT("'" &amp;$C29&amp; "'!" &amp;"f21"),0)</f>
        <v>0</v>
      </c>
      <c r="M29" s="97" cm="1">
        <f t="array" aca="1" ref="M29" ca="1">IFERROR(INDIRECT("'" &amp;$C29&amp; "'!" &amp;"f22"),0)</f>
        <v>0</v>
      </c>
      <c r="N29" s="98">
        <f t="shared" ca="1" si="57"/>
        <v>0</v>
      </c>
      <c r="O29" s="98">
        <f t="shared" ca="1" si="57"/>
        <v>0</v>
      </c>
      <c r="P29" s="98">
        <f t="shared" ca="1" si="57"/>
        <v>0</v>
      </c>
      <c r="Q29" s="98">
        <f t="shared" ca="1" si="57"/>
        <v>0</v>
      </c>
      <c r="R29" s="98">
        <f t="shared" ca="1" si="57"/>
        <v>0</v>
      </c>
      <c r="S29" s="98">
        <f t="shared" ca="1" si="57"/>
        <v>0</v>
      </c>
      <c r="T29" s="98">
        <f t="shared" ca="1" si="57"/>
        <v>0</v>
      </c>
      <c r="U29" s="98">
        <f t="shared" ca="1" si="57"/>
        <v>0</v>
      </c>
      <c r="V29" s="98">
        <f t="shared" ca="1" si="57"/>
        <v>0</v>
      </c>
      <c r="W29" s="98">
        <f t="shared" ca="1" si="57"/>
        <v>0</v>
      </c>
      <c r="X29" s="98">
        <f t="shared" ca="1" si="57"/>
        <v>0</v>
      </c>
      <c r="Y29" s="98">
        <f t="shared" ca="1" si="57"/>
        <v>0</v>
      </c>
      <c r="Z29" s="98">
        <f t="shared" ca="1" si="57"/>
        <v>0</v>
      </c>
      <c r="AA29" s="98">
        <f t="shared" ca="1" si="57"/>
        <v>0</v>
      </c>
      <c r="AB29" s="98">
        <f t="shared" ca="1" si="57"/>
        <v>0</v>
      </c>
      <c r="AC29" s="98">
        <f t="shared" ca="1" si="57"/>
        <v>0</v>
      </c>
      <c r="AD29" s="98">
        <f t="shared" ca="1" si="56"/>
        <v>0</v>
      </c>
      <c r="AE29" s="98">
        <f t="shared" ca="1" si="56"/>
        <v>0</v>
      </c>
      <c r="AF29" s="98">
        <f t="shared" ca="1" si="55"/>
        <v>0</v>
      </c>
      <c r="AG29" s="98">
        <f t="shared" ca="1" si="56"/>
        <v>0</v>
      </c>
      <c r="AH29" s="98">
        <f t="shared" ca="1" si="56"/>
        <v>0</v>
      </c>
      <c r="AI29" s="98">
        <f t="shared" ca="1" si="56"/>
        <v>0</v>
      </c>
      <c r="AJ29" s="98">
        <f t="shared" ca="1" si="56"/>
        <v>0</v>
      </c>
      <c r="AK29" s="98">
        <f t="shared" ca="1" si="56"/>
        <v>0</v>
      </c>
      <c r="AL29" s="98">
        <f t="shared" ca="1" si="56"/>
        <v>0</v>
      </c>
      <c r="AM29" s="98">
        <f t="shared" ca="1" si="1"/>
        <v>0</v>
      </c>
      <c r="AN29" s="16">
        <f t="shared" ca="1" si="3"/>
        <v>0</v>
      </c>
      <c r="AO29" s="16">
        <f t="shared" ca="1" si="4"/>
        <v>0</v>
      </c>
      <c r="AP29" s="16">
        <f t="shared" ca="1" si="5"/>
        <v>0</v>
      </c>
      <c r="AQ29" s="16">
        <f t="shared" ca="1" si="6"/>
        <v>0</v>
      </c>
      <c r="AR29" s="16">
        <f t="shared" ca="1" si="7"/>
        <v>0</v>
      </c>
      <c r="AS29" s="16">
        <f t="shared" ca="1" si="8"/>
        <v>0</v>
      </c>
      <c r="AT29" s="16">
        <f t="shared" ca="1" si="9"/>
        <v>0</v>
      </c>
      <c r="AU29" s="16">
        <f t="shared" ca="1" si="10"/>
        <v>0</v>
      </c>
      <c r="AV29" s="16">
        <f t="shared" ca="1" si="11"/>
        <v>0</v>
      </c>
      <c r="AW29" s="16">
        <f t="shared" ca="1" si="12"/>
        <v>0</v>
      </c>
      <c r="AX29" s="16">
        <f t="shared" ca="1" si="13"/>
        <v>0</v>
      </c>
      <c r="AY29" s="16">
        <f t="shared" ca="1" si="14"/>
        <v>0</v>
      </c>
      <c r="AZ29" s="16">
        <f t="shared" ca="1" si="15"/>
        <v>0</v>
      </c>
      <c r="BA29" s="16">
        <f t="shared" ca="1" si="16"/>
        <v>0</v>
      </c>
      <c r="BB29" s="16">
        <f t="shared" ca="1" si="17"/>
        <v>0</v>
      </c>
      <c r="BC29" s="16">
        <f t="shared" ca="1" si="18"/>
        <v>0</v>
      </c>
      <c r="BD29" s="16">
        <f t="shared" ca="1" si="19"/>
        <v>0</v>
      </c>
      <c r="BE29" s="16">
        <f t="shared" ca="1" si="20"/>
        <v>0</v>
      </c>
      <c r="BF29" s="16">
        <f t="shared" ca="1" si="21"/>
        <v>0</v>
      </c>
      <c r="BG29" s="16">
        <f t="shared" ca="1" si="22"/>
        <v>0</v>
      </c>
      <c r="BH29" s="16">
        <f t="shared" ca="1" si="23"/>
        <v>0</v>
      </c>
      <c r="BI29" s="16">
        <f t="shared" ca="1" si="24"/>
        <v>0</v>
      </c>
      <c r="BJ29" s="16">
        <f t="shared" ca="1" si="25"/>
        <v>0</v>
      </c>
      <c r="BK29" s="16">
        <f t="shared" ca="1" si="26"/>
        <v>0</v>
      </c>
      <c r="BL29" s="16">
        <f t="shared" ca="1" si="27"/>
        <v>0</v>
      </c>
      <c r="BM29" s="16">
        <f t="shared" ca="1" si="28"/>
        <v>0</v>
      </c>
      <c r="BN29" s="16">
        <f t="shared" ca="1" si="29"/>
        <v>0</v>
      </c>
      <c r="BO29" s="16">
        <f t="shared" ca="1" si="30"/>
        <v>0</v>
      </c>
      <c r="BP29" s="16">
        <f t="shared" ca="1" si="31"/>
        <v>0</v>
      </c>
      <c r="BQ29" s="16">
        <f t="shared" ca="1" si="32"/>
        <v>0</v>
      </c>
      <c r="BR29" s="16">
        <f t="shared" ca="1" si="33"/>
        <v>0</v>
      </c>
      <c r="BS29" s="16">
        <f t="shared" ca="1" si="34"/>
        <v>0</v>
      </c>
      <c r="BT29" s="16">
        <f t="shared" ca="1" si="35"/>
        <v>0</v>
      </c>
      <c r="BU29" s="16">
        <f t="shared" ca="1" si="36"/>
        <v>0</v>
      </c>
      <c r="BV29" s="16">
        <f t="shared" ca="1" si="37"/>
        <v>0</v>
      </c>
      <c r="BW29" s="16">
        <f t="shared" ca="1" si="38"/>
        <v>0</v>
      </c>
      <c r="BX29" s="16">
        <f t="shared" ca="1" si="39"/>
        <v>0</v>
      </c>
      <c r="BY29" s="16">
        <f t="shared" ca="1" si="40"/>
        <v>0</v>
      </c>
      <c r="BZ29" s="16">
        <f t="shared" ca="1" si="41"/>
        <v>0</v>
      </c>
      <c r="CA29" s="16">
        <f t="shared" ca="1" si="42"/>
        <v>0</v>
      </c>
      <c r="CB29" s="16">
        <f t="shared" ca="1" si="43"/>
        <v>0</v>
      </c>
      <c r="CC29" s="16">
        <f t="shared" ca="1" si="44"/>
        <v>0</v>
      </c>
      <c r="CD29" s="16">
        <f t="shared" ca="1" si="45"/>
        <v>0</v>
      </c>
      <c r="CE29" s="16">
        <f t="shared" ca="1" si="46"/>
        <v>0</v>
      </c>
      <c r="CF29" s="16">
        <f t="shared" ca="1" si="47"/>
        <v>0</v>
      </c>
      <c r="CG29" s="16">
        <f t="shared" ca="1" si="48"/>
        <v>0</v>
      </c>
      <c r="CH29" s="16">
        <f t="shared" ca="1" si="49"/>
        <v>0</v>
      </c>
      <c r="CI29" s="16">
        <f t="shared" ca="1" si="50"/>
        <v>0</v>
      </c>
      <c r="CJ29" s="16">
        <f t="shared" ca="1" si="51"/>
        <v>0</v>
      </c>
      <c r="CK29" s="16">
        <f t="shared" ca="1" si="52"/>
        <v>0</v>
      </c>
      <c r="CL29" s="16">
        <f t="shared" ca="1" si="53"/>
        <v>0</v>
      </c>
      <c r="CM29" s="16">
        <f t="shared" ca="1" si="54"/>
        <v>0</v>
      </c>
    </row>
    <row r="30" spans="2:91" ht="19.95" customHeight="1" x14ac:dyDescent="0.3">
      <c r="B30" s="14" t="str" cm="1">
        <f t="array" aca="1" ref="B30" ca="1">IF(C30=0,"",IFERROR(INDIRECT("'"&amp;$C30&amp;"'!"&amp;"D5"),"Некорректное название листа"))</f>
        <v/>
      </c>
      <c r="C30" s="6"/>
      <c r="D30" s="97" cm="1">
        <f t="array" aca="1" ref="D30" ca="1">IFERROR(INDIRECT("'"&amp;$C30&amp;"'!"&amp;"d18"),0)</f>
        <v>0</v>
      </c>
      <c r="E30" s="97" cm="1">
        <f t="array" aca="1" ref="E30" ca="1">IFERROR(INDIRECT("'" &amp;$C30&amp; "'!" &amp;"d19"),0)</f>
        <v>0</v>
      </c>
      <c r="F30" s="97" cm="1">
        <f t="array" aca="1" ref="F30" ca="1">IFERROR(INDIRECT("'" &amp;$C30&amp; "'!" &amp;"d20"),0)</f>
        <v>0</v>
      </c>
      <c r="G30" s="97" cm="1">
        <f t="array" aca="1" ref="G30" ca="1">IFERROR(INDIRECT("'" &amp;$C30&amp; "'!" &amp;"d21"),0)</f>
        <v>0</v>
      </c>
      <c r="H30" s="97" cm="1">
        <f t="array" aca="1" ref="H30" ca="1">IFERROR(INDIRECT("'" &amp;$C30&amp; "'!" &amp;"d22"),0)</f>
        <v>0</v>
      </c>
      <c r="I30" s="97" cm="1">
        <f t="array" aca="1" ref="I30" ca="1">IFERROR(INDIRECT("'" &amp;$C30&amp; "'!" &amp;"f18"),0)</f>
        <v>0</v>
      </c>
      <c r="J30" s="97" cm="1">
        <f t="array" aca="1" ref="J30" ca="1">IFERROR(INDIRECT("'" &amp;$C30&amp; "'!" &amp;"f19"),0)</f>
        <v>0</v>
      </c>
      <c r="K30" s="97" cm="1">
        <f t="array" aca="1" ref="K30" ca="1">IFERROR(INDIRECT("'" &amp;$C30&amp; "'!" &amp;"f20"),0)</f>
        <v>0</v>
      </c>
      <c r="L30" s="97" cm="1">
        <f t="array" aca="1" ref="L30" ca="1">IFERROR(INDIRECT("'" &amp;$C30&amp; "'!" &amp;"f21"),0)</f>
        <v>0</v>
      </c>
      <c r="M30" s="97" cm="1">
        <f t="array" aca="1" ref="M30" ca="1">IFERROR(INDIRECT("'" &amp;$C30&amp; "'!" &amp;"f22"),0)</f>
        <v>0</v>
      </c>
      <c r="N30" s="98">
        <f t="shared" ca="1" si="57"/>
        <v>0</v>
      </c>
      <c r="O30" s="98">
        <f t="shared" ca="1" si="57"/>
        <v>0</v>
      </c>
      <c r="P30" s="98">
        <f t="shared" ca="1" si="57"/>
        <v>0</v>
      </c>
      <c r="Q30" s="98">
        <f t="shared" ca="1" si="57"/>
        <v>0</v>
      </c>
      <c r="R30" s="98">
        <f t="shared" ca="1" si="57"/>
        <v>0</v>
      </c>
      <c r="S30" s="98">
        <f t="shared" ca="1" si="57"/>
        <v>0</v>
      </c>
      <c r="T30" s="98">
        <f t="shared" ca="1" si="57"/>
        <v>0</v>
      </c>
      <c r="U30" s="98">
        <f t="shared" ca="1" si="57"/>
        <v>0</v>
      </c>
      <c r="V30" s="98">
        <f t="shared" ca="1" si="57"/>
        <v>0</v>
      </c>
      <c r="W30" s="98">
        <f t="shared" ca="1" si="57"/>
        <v>0</v>
      </c>
      <c r="X30" s="98">
        <f t="shared" ca="1" si="57"/>
        <v>0</v>
      </c>
      <c r="Y30" s="98">
        <f t="shared" ca="1" si="57"/>
        <v>0</v>
      </c>
      <c r="Z30" s="98">
        <f t="shared" ca="1" si="57"/>
        <v>0</v>
      </c>
      <c r="AA30" s="98">
        <f t="shared" ca="1" si="57"/>
        <v>0</v>
      </c>
      <c r="AB30" s="98">
        <f t="shared" ca="1" si="57"/>
        <v>0</v>
      </c>
      <c r="AC30" s="98">
        <f t="shared" ca="1" si="57"/>
        <v>0</v>
      </c>
      <c r="AD30" s="98">
        <f t="shared" ca="1" si="56"/>
        <v>0</v>
      </c>
      <c r="AE30" s="98">
        <f t="shared" ca="1" si="56"/>
        <v>0</v>
      </c>
      <c r="AF30" s="98">
        <f t="shared" ca="1" si="55"/>
        <v>0</v>
      </c>
      <c r="AG30" s="98">
        <f t="shared" ca="1" si="56"/>
        <v>0</v>
      </c>
      <c r="AH30" s="98">
        <f t="shared" ca="1" si="56"/>
        <v>0</v>
      </c>
      <c r="AI30" s="98">
        <f t="shared" ca="1" si="56"/>
        <v>0</v>
      </c>
      <c r="AJ30" s="98">
        <f t="shared" ca="1" si="56"/>
        <v>0</v>
      </c>
      <c r="AK30" s="98">
        <f t="shared" ca="1" si="56"/>
        <v>0</v>
      </c>
      <c r="AL30" s="98">
        <f t="shared" ca="1" si="56"/>
        <v>0</v>
      </c>
      <c r="AM30" s="98">
        <f t="shared" ca="1" si="1"/>
        <v>0</v>
      </c>
      <c r="AN30" s="16">
        <f t="shared" ca="1" si="3"/>
        <v>0</v>
      </c>
      <c r="AO30" s="16">
        <f t="shared" ca="1" si="4"/>
        <v>0</v>
      </c>
      <c r="AP30" s="16">
        <f t="shared" ca="1" si="5"/>
        <v>0</v>
      </c>
      <c r="AQ30" s="16">
        <f t="shared" ca="1" si="6"/>
        <v>0</v>
      </c>
      <c r="AR30" s="16">
        <f t="shared" ca="1" si="7"/>
        <v>0</v>
      </c>
      <c r="AS30" s="16">
        <f t="shared" ca="1" si="8"/>
        <v>0</v>
      </c>
      <c r="AT30" s="16">
        <f t="shared" ca="1" si="9"/>
        <v>0</v>
      </c>
      <c r="AU30" s="16">
        <f t="shared" ca="1" si="10"/>
        <v>0</v>
      </c>
      <c r="AV30" s="16">
        <f t="shared" ca="1" si="11"/>
        <v>0</v>
      </c>
      <c r="AW30" s="16">
        <f t="shared" ca="1" si="12"/>
        <v>0</v>
      </c>
      <c r="AX30" s="16">
        <f t="shared" ca="1" si="13"/>
        <v>0</v>
      </c>
      <c r="AY30" s="16">
        <f t="shared" ca="1" si="14"/>
        <v>0</v>
      </c>
      <c r="AZ30" s="16">
        <f t="shared" ca="1" si="15"/>
        <v>0</v>
      </c>
      <c r="BA30" s="16">
        <f t="shared" ca="1" si="16"/>
        <v>0</v>
      </c>
      <c r="BB30" s="16">
        <f t="shared" ca="1" si="17"/>
        <v>0</v>
      </c>
      <c r="BC30" s="16">
        <f t="shared" ca="1" si="18"/>
        <v>0</v>
      </c>
      <c r="BD30" s="16">
        <f t="shared" ca="1" si="19"/>
        <v>0</v>
      </c>
      <c r="BE30" s="16">
        <f t="shared" ca="1" si="20"/>
        <v>0</v>
      </c>
      <c r="BF30" s="16">
        <f t="shared" ca="1" si="21"/>
        <v>0</v>
      </c>
      <c r="BG30" s="16">
        <f t="shared" ca="1" si="22"/>
        <v>0</v>
      </c>
      <c r="BH30" s="16">
        <f t="shared" ca="1" si="23"/>
        <v>0</v>
      </c>
      <c r="BI30" s="16">
        <f t="shared" ca="1" si="24"/>
        <v>0</v>
      </c>
      <c r="BJ30" s="16">
        <f t="shared" ca="1" si="25"/>
        <v>0</v>
      </c>
      <c r="BK30" s="16">
        <f t="shared" ca="1" si="26"/>
        <v>0</v>
      </c>
      <c r="BL30" s="16">
        <f t="shared" ca="1" si="27"/>
        <v>0</v>
      </c>
      <c r="BM30" s="16">
        <f t="shared" ca="1" si="28"/>
        <v>0</v>
      </c>
      <c r="BN30" s="16">
        <f t="shared" ca="1" si="29"/>
        <v>0</v>
      </c>
      <c r="BO30" s="16">
        <f t="shared" ca="1" si="30"/>
        <v>0</v>
      </c>
      <c r="BP30" s="16">
        <f t="shared" ca="1" si="31"/>
        <v>0</v>
      </c>
      <c r="BQ30" s="16">
        <f t="shared" ca="1" si="32"/>
        <v>0</v>
      </c>
      <c r="BR30" s="16">
        <f t="shared" ca="1" si="33"/>
        <v>0</v>
      </c>
      <c r="BS30" s="16">
        <f t="shared" ca="1" si="34"/>
        <v>0</v>
      </c>
      <c r="BT30" s="16">
        <f t="shared" ca="1" si="35"/>
        <v>0</v>
      </c>
      <c r="BU30" s="16">
        <f t="shared" ca="1" si="36"/>
        <v>0</v>
      </c>
      <c r="BV30" s="16">
        <f t="shared" ca="1" si="37"/>
        <v>0</v>
      </c>
      <c r="BW30" s="16">
        <f t="shared" ca="1" si="38"/>
        <v>0</v>
      </c>
      <c r="BX30" s="16">
        <f t="shared" ca="1" si="39"/>
        <v>0</v>
      </c>
      <c r="BY30" s="16">
        <f t="shared" ca="1" si="40"/>
        <v>0</v>
      </c>
      <c r="BZ30" s="16">
        <f t="shared" ca="1" si="41"/>
        <v>0</v>
      </c>
      <c r="CA30" s="16">
        <f t="shared" ca="1" si="42"/>
        <v>0</v>
      </c>
      <c r="CB30" s="16">
        <f t="shared" ca="1" si="43"/>
        <v>0</v>
      </c>
      <c r="CC30" s="16">
        <f t="shared" ca="1" si="44"/>
        <v>0</v>
      </c>
      <c r="CD30" s="16">
        <f t="shared" ca="1" si="45"/>
        <v>0</v>
      </c>
      <c r="CE30" s="16">
        <f t="shared" ca="1" si="46"/>
        <v>0</v>
      </c>
      <c r="CF30" s="16">
        <f t="shared" ca="1" si="47"/>
        <v>0</v>
      </c>
      <c r="CG30" s="16">
        <f t="shared" ca="1" si="48"/>
        <v>0</v>
      </c>
      <c r="CH30" s="16">
        <f t="shared" ca="1" si="49"/>
        <v>0</v>
      </c>
      <c r="CI30" s="16">
        <f t="shared" ca="1" si="50"/>
        <v>0</v>
      </c>
      <c r="CJ30" s="16">
        <f t="shared" ca="1" si="51"/>
        <v>0</v>
      </c>
      <c r="CK30" s="16">
        <f t="shared" ca="1" si="52"/>
        <v>0</v>
      </c>
      <c r="CL30" s="16">
        <f t="shared" ca="1" si="53"/>
        <v>0</v>
      </c>
      <c r="CM30" s="16">
        <f t="shared" ca="1" si="54"/>
        <v>0</v>
      </c>
    </row>
    <row r="31" spans="2:91" ht="19.95" customHeight="1" x14ac:dyDescent="0.3">
      <c r="B31" s="14" t="str" cm="1">
        <f t="array" aca="1" ref="B31" ca="1">IF(C31=0,"",IFERROR(INDIRECT("'"&amp;$C31&amp;"'!"&amp;"D5"),"Некорректное название листа"))</f>
        <v/>
      </c>
      <c r="C31" s="6"/>
      <c r="D31" s="97" cm="1">
        <f t="array" aca="1" ref="D31" ca="1">IFERROR(INDIRECT("'"&amp;$C31&amp;"'!"&amp;"d18"),0)</f>
        <v>0</v>
      </c>
      <c r="E31" s="97" cm="1">
        <f t="array" aca="1" ref="E31" ca="1">IFERROR(INDIRECT("'" &amp;$C31&amp; "'!" &amp;"d19"),0)</f>
        <v>0</v>
      </c>
      <c r="F31" s="97" cm="1">
        <f t="array" aca="1" ref="F31" ca="1">IFERROR(INDIRECT("'" &amp;$C31&amp; "'!" &amp;"d20"),0)</f>
        <v>0</v>
      </c>
      <c r="G31" s="97" cm="1">
        <f t="array" aca="1" ref="G31" ca="1">IFERROR(INDIRECT("'" &amp;$C31&amp; "'!" &amp;"d21"),0)</f>
        <v>0</v>
      </c>
      <c r="H31" s="97" cm="1">
        <f t="array" aca="1" ref="H31" ca="1">IFERROR(INDIRECT("'" &amp;$C31&amp; "'!" &amp;"d22"),0)</f>
        <v>0</v>
      </c>
      <c r="I31" s="97" cm="1">
        <f t="array" aca="1" ref="I31" ca="1">IFERROR(INDIRECT("'" &amp;$C31&amp; "'!" &amp;"f18"),0)</f>
        <v>0</v>
      </c>
      <c r="J31" s="97" cm="1">
        <f t="array" aca="1" ref="J31" ca="1">IFERROR(INDIRECT("'" &amp;$C31&amp; "'!" &amp;"f19"),0)</f>
        <v>0</v>
      </c>
      <c r="K31" s="97" cm="1">
        <f t="array" aca="1" ref="K31" ca="1">IFERROR(INDIRECT("'" &amp;$C31&amp; "'!" &amp;"f20"),0)</f>
        <v>0</v>
      </c>
      <c r="L31" s="97" cm="1">
        <f t="array" aca="1" ref="L31" ca="1">IFERROR(INDIRECT("'" &amp;$C31&amp; "'!" &amp;"f21"),0)</f>
        <v>0</v>
      </c>
      <c r="M31" s="97" cm="1">
        <f t="array" aca="1" ref="M31" ca="1">IFERROR(INDIRECT("'" &amp;$C31&amp; "'!" &amp;"f22"),0)</f>
        <v>0</v>
      </c>
      <c r="N31" s="98">
        <f t="shared" ca="1" si="57"/>
        <v>0</v>
      </c>
      <c r="O31" s="98">
        <f t="shared" ca="1" si="57"/>
        <v>0</v>
      </c>
      <c r="P31" s="98">
        <f t="shared" ca="1" si="57"/>
        <v>0</v>
      </c>
      <c r="Q31" s="98">
        <f t="shared" ca="1" si="57"/>
        <v>0</v>
      </c>
      <c r="R31" s="98">
        <f t="shared" ca="1" si="57"/>
        <v>0</v>
      </c>
      <c r="S31" s="98">
        <f t="shared" ca="1" si="57"/>
        <v>0</v>
      </c>
      <c r="T31" s="98">
        <f t="shared" ca="1" si="57"/>
        <v>0</v>
      </c>
      <c r="U31" s="98">
        <f t="shared" ca="1" si="57"/>
        <v>0</v>
      </c>
      <c r="V31" s="98">
        <f t="shared" ca="1" si="57"/>
        <v>0</v>
      </c>
      <c r="W31" s="98">
        <f t="shared" ca="1" si="57"/>
        <v>0</v>
      </c>
      <c r="X31" s="98">
        <f t="shared" ca="1" si="57"/>
        <v>0</v>
      </c>
      <c r="Y31" s="98">
        <f t="shared" ca="1" si="57"/>
        <v>0</v>
      </c>
      <c r="Z31" s="98">
        <f t="shared" ca="1" si="57"/>
        <v>0</v>
      </c>
      <c r="AA31" s="98">
        <f t="shared" ca="1" si="57"/>
        <v>0</v>
      </c>
      <c r="AB31" s="98">
        <f t="shared" ca="1" si="57"/>
        <v>0</v>
      </c>
      <c r="AC31" s="98">
        <f t="shared" ca="1" si="57"/>
        <v>0</v>
      </c>
      <c r="AD31" s="98">
        <f t="shared" ca="1" si="56"/>
        <v>0</v>
      </c>
      <c r="AE31" s="98">
        <f t="shared" ca="1" si="56"/>
        <v>0</v>
      </c>
      <c r="AF31" s="98">
        <f t="shared" ca="1" si="55"/>
        <v>0</v>
      </c>
      <c r="AG31" s="98">
        <f t="shared" ca="1" si="56"/>
        <v>0</v>
      </c>
      <c r="AH31" s="98">
        <f t="shared" ca="1" si="56"/>
        <v>0</v>
      </c>
      <c r="AI31" s="98">
        <f t="shared" ca="1" si="56"/>
        <v>0</v>
      </c>
      <c r="AJ31" s="98">
        <f t="shared" ca="1" si="56"/>
        <v>0</v>
      </c>
      <c r="AK31" s="98">
        <f t="shared" ca="1" si="56"/>
        <v>0</v>
      </c>
      <c r="AL31" s="98">
        <f t="shared" ca="1" si="56"/>
        <v>0</v>
      </c>
      <c r="AM31" s="98">
        <f t="shared" ca="1" si="1"/>
        <v>0</v>
      </c>
      <c r="AN31" s="16">
        <f t="shared" ca="1" si="3"/>
        <v>0</v>
      </c>
      <c r="AO31" s="16">
        <f t="shared" ca="1" si="4"/>
        <v>0</v>
      </c>
      <c r="AP31" s="16">
        <f t="shared" ca="1" si="5"/>
        <v>0</v>
      </c>
      <c r="AQ31" s="16">
        <f t="shared" ca="1" si="6"/>
        <v>0</v>
      </c>
      <c r="AR31" s="16">
        <f t="shared" ca="1" si="7"/>
        <v>0</v>
      </c>
      <c r="AS31" s="16">
        <f t="shared" ca="1" si="8"/>
        <v>0</v>
      </c>
      <c r="AT31" s="16">
        <f t="shared" ca="1" si="9"/>
        <v>0</v>
      </c>
      <c r="AU31" s="16">
        <f t="shared" ca="1" si="10"/>
        <v>0</v>
      </c>
      <c r="AV31" s="16">
        <f t="shared" ca="1" si="11"/>
        <v>0</v>
      </c>
      <c r="AW31" s="16">
        <f t="shared" ca="1" si="12"/>
        <v>0</v>
      </c>
      <c r="AX31" s="16">
        <f t="shared" ca="1" si="13"/>
        <v>0</v>
      </c>
      <c r="AY31" s="16">
        <f t="shared" ca="1" si="14"/>
        <v>0</v>
      </c>
      <c r="AZ31" s="16">
        <f t="shared" ca="1" si="15"/>
        <v>0</v>
      </c>
      <c r="BA31" s="16">
        <f t="shared" ca="1" si="16"/>
        <v>0</v>
      </c>
      <c r="BB31" s="16">
        <f t="shared" ca="1" si="17"/>
        <v>0</v>
      </c>
      <c r="BC31" s="16">
        <f t="shared" ca="1" si="18"/>
        <v>0</v>
      </c>
      <c r="BD31" s="16">
        <f t="shared" ca="1" si="19"/>
        <v>0</v>
      </c>
      <c r="BE31" s="16">
        <f t="shared" ca="1" si="20"/>
        <v>0</v>
      </c>
      <c r="BF31" s="16">
        <f t="shared" ca="1" si="21"/>
        <v>0</v>
      </c>
      <c r="BG31" s="16">
        <f t="shared" ca="1" si="22"/>
        <v>0</v>
      </c>
      <c r="BH31" s="16">
        <f t="shared" ca="1" si="23"/>
        <v>0</v>
      </c>
      <c r="BI31" s="16">
        <f t="shared" ca="1" si="24"/>
        <v>0</v>
      </c>
      <c r="BJ31" s="16">
        <f t="shared" ca="1" si="25"/>
        <v>0</v>
      </c>
      <c r="BK31" s="16">
        <f t="shared" ca="1" si="26"/>
        <v>0</v>
      </c>
      <c r="BL31" s="16">
        <f t="shared" ca="1" si="27"/>
        <v>0</v>
      </c>
      <c r="BM31" s="16">
        <f t="shared" ca="1" si="28"/>
        <v>0</v>
      </c>
      <c r="BN31" s="16">
        <f t="shared" ca="1" si="29"/>
        <v>0</v>
      </c>
      <c r="BO31" s="16">
        <f t="shared" ca="1" si="30"/>
        <v>0</v>
      </c>
      <c r="BP31" s="16">
        <f t="shared" ca="1" si="31"/>
        <v>0</v>
      </c>
      <c r="BQ31" s="16">
        <f t="shared" ca="1" si="32"/>
        <v>0</v>
      </c>
      <c r="BR31" s="16">
        <f t="shared" ca="1" si="33"/>
        <v>0</v>
      </c>
      <c r="BS31" s="16">
        <f t="shared" ca="1" si="34"/>
        <v>0</v>
      </c>
      <c r="BT31" s="16">
        <f t="shared" ca="1" si="35"/>
        <v>0</v>
      </c>
      <c r="BU31" s="16">
        <f t="shared" ca="1" si="36"/>
        <v>0</v>
      </c>
      <c r="BV31" s="16">
        <f t="shared" ca="1" si="37"/>
        <v>0</v>
      </c>
      <c r="BW31" s="16">
        <f t="shared" ca="1" si="38"/>
        <v>0</v>
      </c>
      <c r="BX31" s="16">
        <f t="shared" ca="1" si="39"/>
        <v>0</v>
      </c>
      <c r="BY31" s="16">
        <f t="shared" ca="1" si="40"/>
        <v>0</v>
      </c>
      <c r="BZ31" s="16">
        <f t="shared" ca="1" si="41"/>
        <v>0</v>
      </c>
      <c r="CA31" s="16">
        <f t="shared" ca="1" si="42"/>
        <v>0</v>
      </c>
      <c r="CB31" s="16">
        <f t="shared" ca="1" si="43"/>
        <v>0</v>
      </c>
      <c r="CC31" s="16">
        <f t="shared" ca="1" si="44"/>
        <v>0</v>
      </c>
      <c r="CD31" s="16">
        <f t="shared" ca="1" si="45"/>
        <v>0</v>
      </c>
      <c r="CE31" s="16">
        <f t="shared" ca="1" si="46"/>
        <v>0</v>
      </c>
      <c r="CF31" s="16">
        <f t="shared" ca="1" si="47"/>
        <v>0</v>
      </c>
      <c r="CG31" s="16">
        <f t="shared" ca="1" si="48"/>
        <v>0</v>
      </c>
      <c r="CH31" s="16">
        <f t="shared" ca="1" si="49"/>
        <v>0</v>
      </c>
      <c r="CI31" s="16">
        <f t="shared" ca="1" si="50"/>
        <v>0</v>
      </c>
      <c r="CJ31" s="16">
        <f t="shared" ca="1" si="51"/>
        <v>0</v>
      </c>
      <c r="CK31" s="16">
        <f t="shared" ca="1" si="52"/>
        <v>0</v>
      </c>
      <c r="CL31" s="16">
        <f t="shared" ca="1" si="53"/>
        <v>0</v>
      </c>
      <c r="CM31" s="16">
        <f t="shared" ca="1" si="54"/>
        <v>0</v>
      </c>
    </row>
    <row r="32" spans="2:91" ht="19.95" customHeight="1" x14ac:dyDescent="0.3">
      <c r="B32" s="14" t="str" cm="1">
        <f t="array" aca="1" ref="B32" ca="1">IF(C32=0,"",IFERROR(INDIRECT("'"&amp;$C32&amp;"'!"&amp;"D5"),"Некорректное название листа"))</f>
        <v/>
      </c>
      <c r="C32" s="6"/>
      <c r="D32" s="97" cm="1">
        <f t="array" aca="1" ref="D32" ca="1">IFERROR(INDIRECT("'"&amp;$C32&amp;"'!"&amp;"d18"),0)</f>
        <v>0</v>
      </c>
      <c r="E32" s="97" cm="1">
        <f t="array" aca="1" ref="E32" ca="1">IFERROR(INDIRECT("'" &amp;$C32&amp; "'!" &amp;"d19"),0)</f>
        <v>0</v>
      </c>
      <c r="F32" s="97" cm="1">
        <f t="array" aca="1" ref="F32" ca="1">IFERROR(INDIRECT("'" &amp;$C32&amp; "'!" &amp;"d20"),0)</f>
        <v>0</v>
      </c>
      <c r="G32" s="97" cm="1">
        <f t="array" aca="1" ref="G32" ca="1">IFERROR(INDIRECT("'" &amp;$C32&amp; "'!" &amp;"d21"),0)</f>
        <v>0</v>
      </c>
      <c r="H32" s="97" cm="1">
        <f t="array" aca="1" ref="H32" ca="1">IFERROR(INDIRECT("'" &amp;$C32&amp; "'!" &amp;"d22"),0)</f>
        <v>0</v>
      </c>
      <c r="I32" s="97" cm="1">
        <f t="array" aca="1" ref="I32" ca="1">IFERROR(INDIRECT("'" &amp;$C32&amp; "'!" &amp;"f18"),0)</f>
        <v>0</v>
      </c>
      <c r="J32" s="97" cm="1">
        <f t="array" aca="1" ref="J32" ca="1">IFERROR(INDIRECT("'" &amp;$C32&amp; "'!" &amp;"f19"),0)</f>
        <v>0</v>
      </c>
      <c r="K32" s="97" cm="1">
        <f t="array" aca="1" ref="K32" ca="1">IFERROR(INDIRECT("'" &amp;$C32&amp; "'!" &amp;"f20"),0)</f>
        <v>0</v>
      </c>
      <c r="L32" s="97" cm="1">
        <f t="array" aca="1" ref="L32" ca="1">IFERROR(INDIRECT("'" &amp;$C32&amp; "'!" &amp;"f21"),0)</f>
        <v>0</v>
      </c>
      <c r="M32" s="97" cm="1">
        <f t="array" aca="1" ref="M32" ca="1">IFERROR(INDIRECT("'" &amp;$C32&amp; "'!" &amp;"f22"),0)</f>
        <v>0</v>
      </c>
      <c r="N32" s="98">
        <f t="shared" ca="1" si="57"/>
        <v>0</v>
      </c>
      <c r="O32" s="98">
        <f t="shared" ca="1" si="57"/>
        <v>0</v>
      </c>
      <c r="P32" s="98">
        <f t="shared" ca="1" si="57"/>
        <v>0</v>
      </c>
      <c r="Q32" s="98">
        <f t="shared" ca="1" si="57"/>
        <v>0</v>
      </c>
      <c r="R32" s="98">
        <f t="shared" ca="1" si="57"/>
        <v>0</v>
      </c>
      <c r="S32" s="98">
        <f t="shared" ca="1" si="57"/>
        <v>0</v>
      </c>
      <c r="T32" s="98">
        <f t="shared" ca="1" si="57"/>
        <v>0</v>
      </c>
      <c r="U32" s="98">
        <f t="shared" ca="1" si="57"/>
        <v>0</v>
      </c>
      <c r="V32" s="98">
        <f t="shared" ca="1" si="57"/>
        <v>0</v>
      </c>
      <c r="W32" s="98">
        <f t="shared" ca="1" si="57"/>
        <v>0</v>
      </c>
      <c r="X32" s="98">
        <f t="shared" ca="1" si="57"/>
        <v>0</v>
      </c>
      <c r="Y32" s="98">
        <f t="shared" ca="1" si="57"/>
        <v>0</v>
      </c>
      <c r="Z32" s="98">
        <f t="shared" ca="1" si="57"/>
        <v>0</v>
      </c>
      <c r="AA32" s="98">
        <f t="shared" ca="1" si="57"/>
        <v>0</v>
      </c>
      <c r="AB32" s="98">
        <f t="shared" ca="1" si="57"/>
        <v>0</v>
      </c>
      <c r="AC32" s="98">
        <f t="shared" ca="1" si="57"/>
        <v>0</v>
      </c>
      <c r="AD32" s="98">
        <f t="shared" ca="1" si="56"/>
        <v>0</v>
      </c>
      <c r="AE32" s="98">
        <f t="shared" ca="1" si="56"/>
        <v>0</v>
      </c>
      <c r="AF32" s="98">
        <f t="shared" ca="1" si="55"/>
        <v>0</v>
      </c>
      <c r="AG32" s="98">
        <f t="shared" ca="1" si="56"/>
        <v>0</v>
      </c>
      <c r="AH32" s="98">
        <f t="shared" ca="1" si="56"/>
        <v>0</v>
      </c>
      <c r="AI32" s="98">
        <f t="shared" ca="1" si="56"/>
        <v>0</v>
      </c>
      <c r="AJ32" s="98">
        <f t="shared" ca="1" si="56"/>
        <v>0</v>
      </c>
      <c r="AK32" s="98">
        <f t="shared" ca="1" si="56"/>
        <v>0</v>
      </c>
      <c r="AL32" s="98">
        <f t="shared" ca="1" si="56"/>
        <v>0</v>
      </c>
      <c r="AM32" s="98">
        <f t="shared" ca="1" si="1"/>
        <v>0</v>
      </c>
      <c r="AN32" s="16">
        <f t="shared" ca="1" si="3"/>
        <v>0</v>
      </c>
      <c r="AO32" s="16">
        <f t="shared" ca="1" si="4"/>
        <v>0</v>
      </c>
      <c r="AP32" s="16">
        <f t="shared" ca="1" si="5"/>
        <v>0</v>
      </c>
      <c r="AQ32" s="16">
        <f t="shared" ca="1" si="6"/>
        <v>0</v>
      </c>
      <c r="AR32" s="16">
        <f t="shared" ca="1" si="7"/>
        <v>0</v>
      </c>
      <c r="AS32" s="16">
        <f t="shared" ca="1" si="8"/>
        <v>0</v>
      </c>
      <c r="AT32" s="16">
        <f t="shared" ca="1" si="9"/>
        <v>0</v>
      </c>
      <c r="AU32" s="16">
        <f t="shared" ca="1" si="10"/>
        <v>0</v>
      </c>
      <c r="AV32" s="16">
        <f t="shared" ca="1" si="11"/>
        <v>0</v>
      </c>
      <c r="AW32" s="16">
        <f t="shared" ca="1" si="12"/>
        <v>0</v>
      </c>
      <c r="AX32" s="16">
        <f t="shared" ca="1" si="13"/>
        <v>0</v>
      </c>
      <c r="AY32" s="16">
        <f t="shared" ca="1" si="14"/>
        <v>0</v>
      </c>
      <c r="AZ32" s="16">
        <f t="shared" ca="1" si="15"/>
        <v>0</v>
      </c>
      <c r="BA32" s="16">
        <f t="shared" ca="1" si="16"/>
        <v>0</v>
      </c>
      <c r="BB32" s="16">
        <f t="shared" ca="1" si="17"/>
        <v>0</v>
      </c>
      <c r="BC32" s="16">
        <f t="shared" ca="1" si="18"/>
        <v>0</v>
      </c>
      <c r="BD32" s="16">
        <f t="shared" ca="1" si="19"/>
        <v>0</v>
      </c>
      <c r="BE32" s="16">
        <f t="shared" ca="1" si="20"/>
        <v>0</v>
      </c>
      <c r="BF32" s="16">
        <f t="shared" ca="1" si="21"/>
        <v>0</v>
      </c>
      <c r="BG32" s="16">
        <f t="shared" ca="1" si="22"/>
        <v>0</v>
      </c>
      <c r="BH32" s="16">
        <f t="shared" ca="1" si="23"/>
        <v>0</v>
      </c>
      <c r="BI32" s="16">
        <f t="shared" ca="1" si="24"/>
        <v>0</v>
      </c>
      <c r="BJ32" s="16">
        <f t="shared" ca="1" si="25"/>
        <v>0</v>
      </c>
      <c r="BK32" s="16">
        <f t="shared" ca="1" si="26"/>
        <v>0</v>
      </c>
      <c r="BL32" s="16">
        <f t="shared" ca="1" si="27"/>
        <v>0</v>
      </c>
      <c r="BM32" s="16">
        <f t="shared" ca="1" si="28"/>
        <v>0</v>
      </c>
      <c r="BN32" s="16">
        <f t="shared" ca="1" si="29"/>
        <v>0</v>
      </c>
      <c r="BO32" s="16">
        <f t="shared" ca="1" si="30"/>
        <v>0</v>
      </c>
      <c r="BP32" s="16">
        <f t="shared" ca="1" si="31"/>
        <v>0</v>
      </c>
      <c r="BQ32" s="16">
        <f t="shared" ca="1" si="32"/>
        <v>0</v>
      </c>
      <c r="BR32" s="16">
        <f t="shared" ca="1" si="33"/>
        <v>0</v>
      </c>
      <c r="BS32" s="16">
        <f t="shared" ca="1" si="34"/>
        <v>0</v>
      </c>
      <c r="BT32" s="16">
        <f t="shared" ca="1" si="35"/>
        <v>0</v>
      </c>
      <c r="BU32" s="16">
        <f t="shared" ca="1" si="36"/>
        <v>0</v>
      </c>
      <c r="BV32" s="16">
        <f t="shared" ca="1" si="37"/>
        <v>0</v>
      </c>
      <c r="BW32" s="16">
        <f t="shared" ca="1" si="38"/>
        <v>0</v>
      </c>
      <c r="BX32" s="16">
        <f t="shared" ca="1" si="39"/>
        <v>0</v>
      </c>
      <c r="BY32" s="16">
        <f t="shared" ca="1" si="40"/>
        <v>0</v>
      </c>
      <c r="BZ32" s="16">
        <f t="shared" ca="1" si="41"/>
        <v>0</v>
      </c>
      <c r="CA32" s="16">
        <f t="shared" ca="1" si="42"/>
        <v>0</v>
      </c>
      <c r="CB32" s="16">
        <f t="shared" ca="1" si="43"/>
        <v>0</v>
      </c>
      <c r="CC32" s="16">
        <f t="shared" ca="1" si="44"/>
        <v>0</v>
      </c>
      <c r="CD32" s="16">
        <f t="shared" ca="1" si="45"/>
        <v>0</v>
      </c>
      <c r="CE32" s="16">
        <f t="shared" ca="1" si="46"/>
        <v>0</v>
      </c>
      <c r="CF32" s="16">
        <f t="shared" ca="1" si="47"/>
        <v>0</v>
      </c>
      <c r="CG32" s="16">
        <f t="shared" ca="1" si="48"/>
        <v>0</v>
      </c>
      <c r="CH32" s="16">
        <f t="shared" ca="1" si="49"/>
        <v>0</v>
      </c>
      <c r="CI32" s="16">
        <f t="shared" ca="1" si="50"/>
        <v>0</v>
      </c>
      <c r="CJ32" s="16">
        <f t="shared" ca="1" si="51"/>
        <v>0</v>
      </c>
      <c r="CK32" s="16">
        <f t="shared" ca="1" si="52"/>
        <v>0</v>
      </c>
      <c r="CL32" s="16">
        <f t="shared" ca="1" si="53"/>
        <v>0</v>
      </c>
      <c r="CM32" s="16">
        <f t="shared" ca="1" si="54"/>
        <v>0</v>
      </c>
    </row>
    <row r="33" spans="2:91" ht="19.95" customHeight="1" x14ac:dyDescent="0.3">
      <c r="B33" s="14" t="str" cm="1">
        <f t="array" aca="1" ref="B33" ca="1">IF(C33=0,"",IFERROR(INDIRECT("'"&amp;$C33&amp;"'!"&amp;"D5"),"Некорректное название листа"))</f>
        <v/>
      </c>
      <c r="C33" s="6"/>
      <c r="D33" s="97" cm="1">
        <f t="array" aca="1" ref="D33" ca="1">IFERROR(INDIRECT("'"&amp;$C33&amp;"'!"&amp;"d18"),0)</f>
        <v>0</v>
      </c>
      <c r="E33" s="97" cm="1">
        <f t="array" aca="1" ref="E33" ca="1">IFERROR(INDIRECT("'" &amp;$C33&amp; "'!" &amp;"d19"),0)</f>
        <v>0</v>
      </c>
      <c r="F33" s="97" cm="1">
        <f t="array" aca="1" ref="F33" ca="1">IFERROR(INDIRECT("'" &amp;$C33&amp; "'!" &amp;"d20"),0)</f>
        <v>0</v>
      </c>
      <c r="G33" s="97" cm="1">
        <f t="array" aca="1" ref="G33" ca="1">IFERROR(INDIRECT("'" &amp;$C33&amp; "'!" &amp;"d21"),0)</f>
        <v>0</v>
      </c>
      <c r="H33" s="97" cm="1">
        <f t="array" aca="1" ref="H33" ca="1">IFERROR(INDIRECT("'" &amp;$C33&amp; "'!" &amp;"d22"),0)</f>
        <v>0</v>
      </c>
      <c r="I33" s="97" cm="1">
        <f t="array" aca="1" ref="I33" ca="1">IFERROR(INDIRECT("'" &amp;$C33&amp; "'!" &amp;"f18"),0)</f>
        <v>0</v>
      </c>
      <c r="J33" s="97" cm="1">
        <f t="array" aca="1" ref="J33" ca="1">IFERROR(INDIRECT("'" &amp;$C33&amp; "'!" &amp;"f19"),0)</f>
        <v>0</v>
      </c>
      <c r="K33" s="97" cm="1">
        <f t="array" aca="1" ref="K33" ca="1">IFERROR(INDIRECT("'" &amp;$C33&amp; "'!" &amp;"f20"),0)</f>
        <v>0</v>
      </c>
      <c r="L33" s="97" cm="1">
        <f t="array" aca="1" ref="L33" ca="1">IFERROR(INDIRECT("'" &amp;$C33&amp; "'!" &amp;"f21"),0)</f>
        <v>0</v>
      </c>
      <c r="M33" s="97" cm="1">
        <f t="array" aca="1" ref="M33" ca="1">IFERROR(INDIRECT("'" &amp;$C33&amp; "'!" &amp;"f22"),0)</f>
        <v>0</v>
      </c>
      <c r="N33" s="98">
        <f t="shared" ca="1" si="57"/>
        <v>0</v>
      </c>
      <c r="O33" s="98">
        <f t="shared" ca="1" si="57"/>
        <v>0</v>
      </c>
      <c r="P33" s="98">
        <f t="shared" ca="1" si="57"/>
        <v>0</v>
      </c>
      <c r="Q33" s="98">
        <f t="shared" ca="1" si="57"/>
        <v>0</v>
      </c>
      <c r="R33" s="98">
        <f t="shared" ca="1" si="57"/>
        <v>0</v>
      </c>
      <c r="S33" s="98">
        <f t="shared" ca="1" si="57"/>
        <v>0</v>
      </c>
      <c r="T33" s="98">
        <f t="shared" ca="1" si="57"/>
        <v>0</v>
      </c>
      <c r="U33" s="98">
        <f t="shared" ca="1" si="57"/>
        <v>0</v>
      </c>
      <c r="V33" s="98">
        <f t="shared" ca="1" si="57"/>
        <v>0</v>
      </c>
      <c r="W33" s="98">
        <f t="shared" ca="1" si="57"/>
        <v>0</v>
      </c>
      <c r="X33" s="98">
        <f t="shared" ca="1" si="57"/>
        <v>0</v>
      </c>
      <c r="Y33" s="98">
        <f t="shared" ca="1" si="57"/>
        <v>0</v>
      </c>
      <c r="Z33" s="98">
        <f t="shared" ca="1" si="57"/>
        <v>0</v>
      </c>
      <c r="AA33" s="98">
        <f t="shared" ca="1" si="57"/>
        <v>0</v>
      </c>
      <c r="AB33" s="98">
        <f t="shared" ca="1" si="57"/>
        <v>0</v>
      </c>
      <c r="AC33" s="98">
        <f t="shared" ca="1" si="57"/>
        <v>0</v>
      </c>
      <c r="AD33" s="98">
        <f t="shared" ca="1" si="56"/>
        <v>0</v>
      </c>
      <c r="AE33" s="98">
        <f t="shared" ca="1" si="56"/>
        <v>0</v>
      </c>
      <c r="AF33" s="98">
        <f t="shared" ca="1" si="55"/>
        <v>0</v>
      </c>
      <c r="AG33" s="98">
        <f t="shared" ca="1" si="56"/>
        <v>0</v>
      </c>
      <c r="AH33" s="98">
        <f t="shared" ca="1" si="56"/>
        <v>0</v>
      </c>
      <c r="AI33" s="98">
        <f t="shared" ca="1" si="56"/>
        <v>0</v>
      </c>
      <c r="AJ33" s="98">
        <f t="shared" ca="1" si="56"/>
        <v>0</v>
      </c>
      <c r="AK33" s="98">
        <f t="shared" ca="1" si="56"/>
        <v>0</v>
      </c>
      <c r="AL33" s="98">
        <f t="shared" ca="1" si="56"/>
        <v>0</v>
      </c>
      <c r="AM33" s="98">
        <f t="shared" ca="1" si="1"/>
        <v>0</v>
      </c>
      <c r="AN33" s="16">
        <f t="shared" ca="1" si="3"/>
        <v>0</v>
      </c>
      <c r="AO33" s="16">
        <f t="shared" ca="1" si="4"/>
        <v>0</v>
      </c>
      <c r="AP33" s="16">
        <f t="shared" ca="1" si="5"/>
        <v>0</v>
      </c>
      <c r="AQ33" s="16">
        <f t="shared" ca="1" si="6"/>
        <v>0</v>
      </c>
      <c r="AR33" s="16">
        <f t="shared" ca="1" si="7"/>
        <v>0</v>
      </c>
      <c r="AS33" s="16">
        <f t="shared" ca="1" si="8"/>
        <v>0</v>
      </c>
      <c r="AT33" s="16">
        <f t="shared" ca="1" si="9"/>
        <v>0</v>
      </c>
      <c r="AU33" s="16">
        <f t="shared" ca="1" si="10"/>
        <v>0</v>
      </c>
      <c r="AV33" s="16">
        <f t="shared" ca="1" si="11"/>
        <v>0</v>
      </c>
      <c r="AW33" s="16">
        <f t="shared" ca="1" si="12"/>
        <v>0</v>
      </c>
      <c r="AX33" s="16">
        <f t="shared" ca="1" si="13"/>
        <v>0</v>
      </c>
      <c r="AY33" s="16">
        <f t="shared" ca="1" si="14"/>
        <v>0</v>
      </c>
      <c r="AZ33" s="16">
        <f t="shared" ca="1" si="15"/>
        <v>0</v>
      </c>
      <c r="BA33" s="16">
        <f t="shared" ca="1" si="16"/>
        <v>0</v>
      </c>
      <c r="BB33" s="16">
        <f t="shared" ca="1" si="17"/>
        <v>0</v>
      </c>
      <c r="BC33" s="16">
        <f t="shared" ca="1" si="18"/>
        <v>0</v>
      </c>
      <c r="BD33" s="16">
        <f t="shared" ca="1" si="19"/>
        <v>0</v>
      </c>
      <c r="BE33" s="16">
        <f t="shared" ca="1" si="20"/>
        <v>0</v>
      </c>
      <c r="BF33" s="16">
        <f t="shared" ca="1" si="21"/>
        <v>0</v>
      </c>
      <c r="BG33" s="16">
        <f t="shared" ca="1" si="22"/>
        <v>0</v>
      </c>
      <c r="BH33" s="16">
        <f t="shared" ca="1" si="23"/>
        <v>0</v>
      </c>
      <c r="BI33" s="16">
        <f t="shared" ca="1" si="24"/>
        <v>0</v>
      </c>
      <c r="BJ33" s="16">
        <f t="shared" ca="1" si="25"/>
        <v>0</v>
      </c>
      <c r="BK33" s="16">
        <f t="shared" ca="1" si="26"/>
        <v>0</v>
      </c>
      <c r="BL33" s="16">
        <f t="shared" ca="1" si="27"/>
        <v>0</v>
      </c>
      <c r="BM33" s="16">
        <f t="shared" ca="1" si="28"/>
        <v>0</v>
      </c>
      <c r="BN33" s="16">
        <f t="shared" ca="1" si="29"/>
        <v>0</v>
      </c>
      <c r="BO33" s="16">
        <f t="shared" ca="1" si="30"/>
        <v>0</v>
      </c>
      <c r="BP33" s="16">
        <f t="shared" ca="1" si="31"/>
        <v>0</v>
      </c>
      <c r="BQ33" s="16">
        <f t="shared" ca="1" si="32"/>
        <v>0</v>
      </c>
      <c r="BR33" s="16">
        <f t="shared" ca="1" si="33"/>
        <v>0</v>
      </c>
      <c r="BS33" s="16">
        <f t="shared" ca="1" si="34"/>
        <v>0</v>
      </c>
      <c r="BT33" s="16">
        <f t="shared" ca="1" si="35"/>
        <v>0</v>
      </c>
      <c r="BU33" s="16">
        <f t="shared" ca="1" si="36"/>
        <v>0</v>
      </c>
      <c r="BV33" s="16">
        <f t="shared" ca="1" si="37"/>
        <v>0</v>
      </c>
      <c r="BW33" s="16">
        <f t="shared" ca="1" si="38"/>
        <v>0</v>
      </c>
      <c r="BX33" s="16">
        <f t="shared" ca="1" si="39"/>
        <v>0</v>
      </c>
      <c r="BY33" s="16">
        <f t="shared" ca="1" si="40"/>
        <v>0</v>
      </c>
      <c r="BZ33" s="16">
        <f t="shared" ca="1" si="41"/>
        <v>0</v>
      </c>
      <c r="CA33" s="16">
        <f t="shared" ca="1" si="42"/>
        <v>0</v>
      </c>
      <c r="CB33" s="16">
        <f t="shared" ca="1" si="43"/>
        <v>0</v>
      </c>
      <c r="CC33" s="16">
        <f t="shared" ca="1" si="44"/>
        <v>0</v>
      </c>
      <c r="CD33" s="16">
        <f t="shared" ca="1" si="45"/>
        <v>0</v>
      </c>
      <c r="CE33" s="16">
        <f t="shared" ca="1" si="46"/>
        <v>0</v>
      </c>
      <c r="CF33" s="16">
        <f t="shared" ca="1" si="47"/>
        <v>0</v>
      </c>
      <c r="CG33" s="16">
        <f t="shared" ca="1" si="48"/>
        <v>0</v>
      </c>
      <c r="CH33" s="16">
        <f t="shared" ca="1" si="49"/>
        <v>0</v>
      </c>
      <c r="CI33" s="16">
        <f t="shared" ca="1" si="50"/>
        <v>0</v>
      </c>
      <c r="CJ33" s="16">
        <f t="shared" ca="1" si="51"/>
        <v>0</v>
      </c>
      <c r="CK33" s="16">
        <f t="shared" ca="1" si="52"/>
        <v>0</v>
      </c>
      <c r="CL33" s="16">
        <f t="shared" ca="1" si="53"/>
        <v>0</v>
      </c>
      <c r="CM33" s="16">
        <f t="shared" ca="1" si="54"/>
        <v>0</v>
      </c>
    </row>
    <row r="34" spans="2:91" ht="19.95" customHeight="1" x14ac:dyDescent="0.3">
      <c r="B34" s="14" t="str" cm="1">
        <f t="array" aca="1" ref="B34" ca="1">IF(C34=0,"",IFERROR(INDIRECT("'"&amp;$C34&amp;"'!"&amp;"D5"),"Некорректное название листа"))</f>
        <v/>
      </c>
      <c r="C34" s="6"/>
      <c r="D34" s="97" cm="1">
        <f t="array" aca="1" ref="D34" ca="1">IFERROR(INDIRECT("'"&amp;$C34&amp;"'!"&amp;"d18"),0)</f>
        <v>0</v>
      </c>
      <c r="E34" s="97" cm="1">
        <f t="array" aca="1" ref="E34" ca="1">IFERROR(INDIRECT("'" &amp;$C34&amp; "'!" &amp;"d19"),0)</f>
        <v>0</v>
      </c>
      <c r="F34" s="97" cm="1">
        <f t="array" aca="1" ref="F34" ca="1">IFERROR(INDIRECT("'" &amp;$C34&amp; "'!" &amp;"d20"),0)</f>
        <v>0</v>
      </c>
      <c r="G34" s="97" cm="1">
        <f t="array" aca="1" ref="G34" ca="1">IFERROR(INDIRECT("'" &amp;$C34&amp; "'!" &amp;"d21"),0)</f>
        <v>0</v>
      </c>
      <c r="H34" s="97" cm="1">
        <f t="array" aca="1" ref="H34" ca="1">IFERROR(INDIRECT("'" &amp;$C34&amp; "'!" &amp;"d22"),0)</f>
        <v>0</v>
      </c>
      <c r="I34" s="97" cm="1">
        <f t="array" aca="1" ref="I34" ca="1">IFERROR(INDIRECT("'" &amp;$C34&amp; "'!" &amp;"f18"),0)</f>
        <v>0</v>
      </c>
      <c r="J34" s="97" cm="1">
        <f t="array" aca="1" ref="J34" ca="1">IFERROR(INDIRECT("'" &amp;$C34&amp; "'!" &amp;"f19"),0)</f>
        <v>0</v>
      </c>
      <c r="K34" s="97" cm="1">
        <f t="array" aca="1" ref="K34" ca="1">IFERROR(INDIRECT("'" &amp;$C34&amp; "'!" &amp;"f20"),0)</f>
        <v>0</v>
      </c>
      <c r="L34" s="97" cm="1">
        <f t="array" aca="1" ref="L34" ca="1">IFERROR(INDIRECT("'" &amp;$C34&amp; "'!" &amp;"f21"),0)</f>
        <v>0</v>
      </c>
      <c r="M34" s="97" cm="1">
        <f t="array" aca="1" ref="M34" ca="1">IFERROR(INDIRECT("'" &amp;$C34&amp; "'!" &amp;"f22"),0)</f>
        <v>0</v>
      </c>
      <c r="N34" s="98">
        <f t="shared" ca="1" si="57"/>
        <v>0</v>
      </c>
      <c r="O34" s="98">
        <f t="shared" ca="1" si="57"/>
        <v>0</v>
      </c>
      <c r="P34" s="98">
        <f t="shared" ca="1" si="57"/>
        <v>0</v>
      </c>
      <c r="Q34" s="98">
        <f t="shared" ca="1" si="57"/>
        <v>0</v>
      </c>
      <c r="R34" s="98">
        <f t="shared" ca="1" si="57"/>
        <v>0</v>
      </c>
      <c r="S34" s="98">
        <f t="shared" ca="1" si="57"/>
        <v>0</v>
      </c>
      <c r="T34" s="98">
        <f t="shared" ca="1" si="57"/>
        <v>0</v>
      </c>
      <c r="U34" s="98">
        <f t="shared" ca="1" si="57"/>
        <v>0</v>
      </c>
      <c r="V34" s="98">
        <f t="shared" ca="1" si="57"/>
        <v>0</v>
      </c>
      <c r="W34" s="98">
        <f t="shared" ca="1" si="57"/>
        <v>0</v>
      </c>
      <c r="X34" s="98">
        <f t="shared" ca="1" si="57"/>
        <v>0</v>
      </c>
      <c r="Y34" s="98">
        <f t="shared" ca="1" si="57"/>
        <v>0</v>
      </c>
      <c r="Z34" s="98">
        <f t="shared" ca="1" si="57"/>
        <v>0</v>
      </c>
      <c r="AA34" s="98">
        <f t="shared" ca="1" si="57"/>
        <v>0</v>
      </c>
      <c r="AB34" s="98">
        <f t="shared" ca="1" si="57"/>
        <v>0</v>
      </c>
      <c r="AC34" s="98">
        <f t="shared" ca="1" si="57"/>
        <v>0</v>
      </c>
      <c r="AD34" s="98">
        <f t="shared" ca="1" si="56"/>
        <v>0</v>
      </c>
      <c r="AE34" s="98">
        <f t="shared" ca="1" si="56"/>
        <v>0</v>
      </c>
      <c r="AF34" s="98">
        <f t="shared" ca="1" si="55"/>
        <v>0</v>
      </c>
      <c r="AG34" s="98">
        <f t="shared" ca="1" si="56"/>
        <v>0</v>
      </c>
      <c r="AH34" s="98">
        <f t="shared" ca="1" si="56"/>
        <v>0</v>
      </c>
      <c r="AI34" s="98">
        <f t="shared" ca="1" si="56"/>
        <v>0</v>
      </c>
      <c r="AJ34" s="98">
        <f t="shared" ca="1" si="56"/>
        <v>0</v>
      </c>
      <c r="AK34" s="98">
        <f t="shared" ca="1" si="56"/>
        <v>0</v>
      </c>
      <c r="AL34" s="98">
        <f t="shared" ca="1" si="56"/>
        <v>0</v>
      </c>
      <c r="AM34" s="98">
        <f t="shared" ca="1" si="1"/>
        <v>0</v>
      </c>
      <c r="AN34" s="16">
        <f t="shared" ca="1" si="3"/>
        <v>0</v>
      </c>
      <c r="AO34" s="16">
        <f t="shared" ca="1" si="4"/>
        <v>0</v>
      </c>
      <c r="AP34" s="16">
        <f t="shared" ca="1" si="5"/>
        <v>0</v>
      </c>
      <c r="AQ34" s="16">
        <f t="shared" ca="1" si="6"/>
        <v>0</v>
      </c>
      <c r="AR34" s="16">
        <f t="shared" ca="1" si="7"/>
        <v>0</v>
      </c>
      <c r="AS34" s="16">
        <f t="shared" ca="1" si="8"/>
        <v>0</v>
      </c>
      <c r="AT34" s="16">
        <f t="shared" ca="1" si="9"/>
        <v>0</v>
      </c>
      <c r="AU34" s="16">
        <f t="shared" ca="1" si="10"/>
        <v>0</v>
      </c>
      <c r="AV34" s="16">
        <f t="shared" ca="1" si="11"/>
        <v>0</v>
      </c>
      <c r="AW34" s="16">
        <f t="shared" ca="1" si="12"/>
        <v>0</v>
      </c>
      <c r="AX34" s="16">
        <f t="shared" ca="1" si="13"/>
        <v>0</v>
      </c>
      <c r="AY34" s="16">
        <f t="shared" ca="1" si="14"/>
        <v>0</v>
      </c>
      <c r="AZ34" s="16">
        <f t="shared" ca="1" si="15"/>
        <v>0</v>
      </c>
      <c r="BA34" s="16">
        <f t="shared" ca="1" si="16"/>
        <v>0</v>
      </c>
      <c r="BB34" s="16">
        <f t="shared" ca="1" si="17"/>
        <v>0</v>
      </c>
      <c r="BC34" s="16">
        <f t="shared" ca="1" si="18"/>
        <v>0</v>
      </c>
      <c r="BD34" s="16">
        <f t="shared" ca="1" si="19"/>
        <v>0</v>
      </c>
      <c r="BE34" s="16">
        <f t="shared" ca="1" si="20"/>
        <v>0</v>
      </c>
      <c r="BF34" s="16">
        <f t="shared" ca="1" si="21"/>
        <v>0</v>
      </c>
      <c r="BG34" s="16">
        <f t="shared" ca="1" si="22"/>
        <v>0</v>
      </c>
      <c r="BH34" s="16">
        <f t="shared" ca="1" si="23"/>
        <v>0</v>
      </c>
      <c r="BI34" s="16">
        <f t="shared" ca="1" si="24"/>
        <v>0</v>
      </c>
      <c r="BJ34" s="16">
        <f t="shared" ca="1" si="25"/>
        <v>0</v>
      </c>
      <c r="BK34" s="16">
        <f t="shared" ca="1" si="26"/>
        <v>0</v>
      </c>
      <c r="BL34" s="16">
        <f t="shared" ca="1" si="27"/>
        <v>0</v>
      </c>
      <c r="BM34" s="16">
        <f t="shared" ca="1" si="28"/>
        <v>0</v>
      </c>
      <c r="BN34" s="16">
        <f t="shared" ca="1" si="29"/>
        <v>0</v>
      </c>
      <c r="BO34" s="16">
        <f t="shared" ca="1" si="30"/>
        <v>0</v>
      </c>
      <c r="BP34" s="16">
        <f t="shared" ca="1" si="31"/>
        <v>0</v>
      </c>
      <c r="BQ34" s="16">
        <f t="shared" ca="1" si="32"/>
        <v>0</v>
      </c>
      <c r="BR34" s="16">
        <f t="shared" ca="1" si="33"/>
        <v>0</v>
      </c>
      <c r="BS34" s="16">
        <f t="shared" ca="1" si="34"/>
        <v>0</v>
      </c>
      <c r="BT34" s="16">
        <f t="shared" ca="1" si="35"/>
        <v>0</v>
      </c>
      <c r="BU34" s="16">
        <f t="shared" ca="1" si="36"/>
        <v>0</v>
      </c>
      <c r="BV34" s="16">
        <f t="shared" ca="1" si="37"/>
        <v>0</v>
      </c>
      <c r="BW34" s="16">
        <f t="shared" ca="1" si="38"/>
        <v>0</v>
      </c>
      <c r="BX34" s="16">
        <f t="shared" ca="1" si="39"/>
        <v>0</v>
      </c>
      <c r="BY34" s="16">
        <f t="shared" ca="1" si="40"/>
        <v>0</v>
      </c>
      <c r="BZ34" s="16">
        <f t="shared" ca="1" si="41"/>
        <v>0</v>
      </c>
      <c r="CA34" s="16">
        <f t="shared" ca="1" si="42"/>
        <v>0</v>
      </c>
      <c r="CB34" s="16">
        <f t="shared" ca="1" si="43"/>
        <v>0</v>
      </c>
      <c r="CC34" s="16">
        <f t="shared" ca="1" si="44"/>
        <v>0</v>
      </c>
      <c r="CD34" s="16">
        <f t="shared" ca="1" si="45"/>
        <v>0</v>
      </c>
      <c r="CE34" s="16">
        <f t="shared" ca="1" si="46"/>
        <v>0</v>
      </c>
      <c r="CF34" s="16">
        <f t="shared" ca="1" si="47"/>
        <v>0</v>
      </c>
      <c r="CG34" s="16">
        <f t="shared" ca="1" si="48"/>
        <v>0</v>
      </c>
      <c r="CH34" s="16">
        <f t="shared" ca="1" si="49"/>
        <v>0</v>
      </c>
      <c r="CI34" s="16">
        <f t="shared" ca="1" si="50"/>
        <v>0</v>
      </c>
      <c r="CJ34" s="16">
        <f t="shared" ca="1" si="51"/>
        <v>0</v>
      </c>
      <c r="CK34" s="16">
        <f t="shared" ca="1" si="52"/>
        <v>0</v>
      </c>
      <c r="CL34" s="16">
        <f t="shared" ca="1" si="53"/>
        <v>0</v>
      </c>
      <c r="CM34" s="16">
        <f t="shared" ca="1" si="54"/>
        <v>0</v>
      </c>
    </row>
    <row r="35" spans="2:91" ht="19.95" customHeight="1" x14ac:dyDescent="0.3">
      <c r="B35" s="14" t="str" cm="1">
        <f t="array" aca="1" ref="B35" ca="1">IF(C35=0,"",IFERROR(INDIRECT("'"&amp;$C35&amp;"'!"&amp;"D5"),"Некорректное название листа"))</f>
        <v/>
      </c>
      <c r="C35" s="6"/>
      <c r="D35" s="97" cm="1">
        <f t="array" aca="1" ref="D35" ca="1">IFERROR(INDIRECT("'"&amp;$C35&amp;"'!"&amp;"d18"),0)</f>
        <v>0</v>
      </c>
      <c r="E35" s="97" cm="1">
        <f t="array" aca="1" ref="E35" ca="1">IFERROR(INDIRECT("'" &amp;$C35&amp; "'!" &amp;"d19"),0)</f>
        <v>0</v>
      </c>
      <c r="F35" s="97" cm="1">
        <f t="array" aca="1" ref="F35" ca="1">IFERROR(INDIRECT("'" &amp;$C35&amp; "'!" &amp;"d20"),0)</f>
        <v>0</v>
      </c>
      <c r="G35" s="97" cm="1">
        <f t="array" aca="1" ref="G35" ca="1">IFERROR(INDIRECT("'" &amp;$C35&amp; "'!" &amp;"d21"),0)</f>
        <v>0</v>
      </c>
      <c r="H35" s="97" cm="1">
        <f t="array" aca="1" ref="H35" ca="1">IFERROR(INDIRECT("'" &amp;$C35&amp; "'!" &amp;"d22"),0)</f>
        <v>0</v>
      </c>
      <c r="I35" s="97" cm="1">
        <f t="array" aca="1" ref="I35" ca="1">IFERROR(INDIRECT("'" &amp;$C35&amp; "'!" &amp;"f18"),0)</f>
        <v>0</v>
      </c>
      <c r="J35" s="97" cm="1">
        <f t="array" aca="1" ref="J35" ca="1">IFERROR(INDIRECT("'" &amp;$C35&amp; "'!" &amp;"f19"),0)</f>
        <v>0</v>
      </c>
      <c r="K35" s="97" cm="1">
        <f t="array" aca="1" ref="K35" ca="1">IFERROR(INDIRECT("'" &amp;$C35&amp; "'!" &amp;"f20"),0)</f>
        <v>0</v>
      </c>
      <c r="L35" s="97" cm="1">
        <f t="array" aca="1" ref="L35" ca="1">IFERROR(INDIRECT("'" &amp;$C35&amp; "'!" &amp;"f21"),0)</f>
        <v>0</v>
      </c>
      <c r="M35" s="97" cm="1">
        <f t="array" aca="1" ref="M35" ca="1">IFERROR(INDIRECT("'" &amp;$C35&amp; "'!" &amp;"f22"),0)</f>
        <v>0</v>
      </c>
      <c r="N35" s="98">
        <f t="shared" ca="1" si="57"/>
        <v>0</v>
      </c>
      <c r="O35" s="98">
        <f t="shared" ca="1" si="57"/>
        <v>0</v>
      </c>
      <c r="P35" s="98">
        <f t="shared" ca="1" si="57"/>
        <v>0</v>
      </c>
      <c r="Q35" s="98">
        <f t="shared" ca="1" si="57"/>
        <v>0</v>
      </c>
      <c r="R35" s="98">
        <f t="shared" ca="1" si="57"/>
        <v>0</v>
      </c>
      <c r="S35" s="98">
        <f t="shared" ca="1" si="57"/>
        <v>0</v>
      </c>
      <c r="T35" s="98">
        <f t="shared" ca="1" si="57"/>
        <v>0</v>
      </c>
      <c r="U35" s="98">
        <f t="shared" ca="1" si="57"/>
        <v>0</v>
      </c>
      <c r="V35" s="98">
        <f t="shared" ca="1" si="57"/>
        <v>0</v>
      </c>
      <c r="W35" s="98">
        <f t="shared" ca="1" si="57"/>
        <v>0</v>
      </c>
      <c r="X35" s="98">
        <f t="shared" ca="1" si="57"/>
        <v>0</v>
      </c>
      <c r="Y35" s="98">
        <f t="shared" ca="1" si="57"/>
        <v>0</v>
      </c>
      <c r="Z35" s="98">
        <f t="shared" ca="1" si="57"/>
        <v>0</v>
      </c>
      <c r="AA35" s="98">
        <f t="shared" ca="1" si="57"/>
        <v>0</v>
      </c>
      <c r="AB35" s="98">
        <f t="shared" ca="1" si="57"/>
        <v>0</v>
      </c>
      <c r="AC35" s="98">
        <f t="shared" ca="1" si="57"/>
        <v>0</v>
      </c>
      <c r="AD35" s="98">
        <f t="shared" ca="1" si="56"/>
        <v>0</v>
      </c>
      <c r="AE35" s="98">
        <f t="shared" ca="1" si="56"/>
        <v>0</v>
      </c>
      <c r="AF35" s="98">
        <f t="shared" ca="1" si="55"/>
        <v>0</v>
      </c>
      <c r="AG35" s="98">
        <f t="shared" ca="1" si="56"/>
        <v>0</v>
      </c>
      <c r="AH35" s="98">
        <f t="shared" ca="1" si="56"/>
        <v>0</v>
      </c>
      <c r="AI35" s="98">
        <f t="shared" ca="1" si="56"/>
        <v>0</v>
      </c>
      <c r="AJ35" s="98">
        <f t="shared" ca="1" si="56"/>
        <v>0</v>
      </c>
      <c r="AK35" s="98">
        <f t="shared" ca="1" si="56"/>
        <v>0</v>
      </c>
      <c r="AL35" s="98">
        <f t="shared" ca="1" si="56"/>
        <v>0</v>
      </c>
      <c r="AM35" s="98">
        <f t="shared" ca="1" si="1"/>
        <v>0</v>
      </c>
      <c r="AN35" s="16">
        <f t="shared" ca="1" si="3"/>
        <v>0</v>
      </c>
      <c r="AO35" s="16">
        <f t="shared" ca="1" si="4"/>
        <v>0</v>
      </c>
      <c r="AP35" s="16">
        <f t="shared" ca="1" si="5"/>
        <v>0</v>
      </c>
      <c r="AQ35" s="16">
        <f t="shared" ca="1" si="6"/>
        <v>0</v>
      </c>
      <c r="AR35" s="16">
        <f t="shared" ca="1" si="7"/>
        <v>0</v>
      </c>
      <c r="AS35" s="16">
        <f t="shared" ca="1" si="8"/>
        <v>0</v>
      </c>
      <c r="AT35" s="16">
        <f t="shared" ca="1" si="9"/>
        <v>0</v>
      </c>
      <c r="AU35" s="16">
        <f t="shared" ca="1" si="10"/>
        <v>0</v>
      </c>
      <c r="AV35" s="16">
        <f t="shared" ca="1" si="11"/>
        <v>0</v>
      </c>
      <c r="AW35" s="16">
        <f t="shared" ca="1" si="12"/>
        <v>0</v>
      </c>
      <c r="AX35" s="16">
        <f t="shared" ca="1" si="13"/>
        <v>0</v>
      </c>
      <c r="AY35" s="16">
        <f t="shared" ca="1" si="14"/>
        <v>0</v>
      </c>
      <c r="AZ35" s="16">
        <f t="shared" ca="1" si="15"/>
        <v>0</v>
      </c>
      <c r="BA35" s="16">
        <f t="shared" ca="1" si="16"/>
        <v>0</v>
      </c>
      <c r="BB35" s="16">
        <f t="shared" ca="1" si="17"/>
        <v>0</v>
      </c>
      <c r="BC35" s="16">
        <f t="shared" ca="1" si="18"/>
        <v>0</v>
      </c>
      <c r="BD35" s="16">
        <f t="shared" ca="1" si="19"/>
        <v>0</v>
      </c>
      <c r="BE35" s="16">
        <f t="shared" ca="1" si="20"/>
        <v>0</v>
      </c>
      <c r="BF35" s="16">
        <f t="shared" ca="1" si="21"/>
        <v>0</v>
      </c>
      <c r="BG35" s="16">
        <f t="shared" ca="1" si="22"/>
        <v>0</v>
      </c>
      <c r="BH35" s="16">
        <f t="shared" ca="1" si="23"/>
        <v>0</v>
      </c>
      <c r="BI35" s="16">
        <f t="shared" ca="1" si="24"/>
        <v>0</v>
      </c>
      <c r="BJ35" s="16">
        <f t="shared" ca="1" si="25"/>
        <v>0</v>
      </c>
      <c r="BK35" s="16">
        <f t="shared" ca="1" si="26"/>
        <v>0</v>
      </c>
      <c r="BL35" s="16">
        <f t="shared" ca="1" si="27"/>
        <v>0</v>
      </c>
      <c r="BM35" s="16">
        <f t="shared" ca="1" si="28"/>
        <v>0</v>
      </c>
      <c r="BN35" s="16">
        <f t="shared" ca="1" si="29"/>
        <v>0</v>
      </c>
      <c r="BO35" s="16">
        <f t="shared" ca="1" si="30"/>
        <v>0</v>
      </c>
      <c r="BP35" s="16">
        <f t="shared" ca="1" si="31"/>
        <v>0</v>
      </c>
      <c r="BQ35" s="16">
        <f t="shared" ca="1" si="32"/>
        <v>0</v>
      </c>
      <c r="BR35" s="16">
        <f t="shared" ca="1" si="33"/>
        <v>0</v>
      </c>
      <c r="BS35" s="16">
        <f t="shared" ca="1" si="34"/>
        <v>0</v>
      </c>
      <c r="BT35" s="16">
        <f t="shared" ca="1" si="35"/>
        <v>0</v>
      </c>
      <c r="BU35" s="16">
        <f t="shared" ca="1" si="36"/>
        <v>0</v>
      </c>
      <c r="BV35" s="16">
        <f t="shared" ca="1" si="37"/>
        <v>0</v>
      </c>
      <c r="BW35" s="16">
        <f t="shared" ca="1" si="38"/>
        <v>0</v>
      </c>
      <c r="BX35" s="16">
        <f t="shared" ca="1" si="39"/>
        <v>0</v>
      </c>
      <c r="BY35" s="16">
        <f t="shared" ca="1" si="40"/>
        <v>0</v>
      </c>
      <c r="BZ35" s="16">
        <f t="shared" ca="1" si="41"/>
        <v>0</v>
      </c>
      <c r="CA35" s="16">
        <f t="shared" ca="1" si="42"/>
        <v>0</v>
      </c>
      <c r="CB35" s="16">
        <f t="shared" ca="1" si="43"/>
        <v>0</v>
      </c>
      <c r="CC35" s="16">
        <f t="shared" ca="1" si="44"/>
        <v>0</v>
      </c>
      <c r="CD35" s="16">
        <f t="shared" ca="1" si="45"/>
        <v>0</v>
      </c>
      <c r="CE35" s="16">
        <f t="shared" ca="1" si="46"/>
        <v>0</v>
      </c>
      <c r="CF35" s="16">
        <f t="shared" ca="1" si="47"/>
        <v>0</v>
      </c>
      <c r="CG35" s="16">
        <f t="shared" ca="1" si="48"/>
        <v>0</v>
      </c>
      <c r="CH35" s="16">
        <f t="shared" ca="1" si="49"/>
        <v>0</v>
      </c>
      <c r="CI35" s="16">
        <f t="shared" ca="1" si="50"/>
        <v>0</v>
      </c>
      <c r="CJ35" s="16">
        <f t="shared" ca="1" si="51"/>
        <v>0</v>
      </c>
      <c r="CK35" s="16">
        <f t="shared" ca="1" si="52"/>
        <v>0</v>
      </c>
      <c r="CL35" s="16">
        <f t="shared" ca="1" si="53"/>
        <v>0</v>
      </c>
      <c r="CM35" s="16">
        <f t="shared" ca="1" si="54"/>
        <v>0</v>
      </c>
    </row>
    <row r="36" spans="2:91" ht="19.95" customHeight="1" x14ac:dyDescent="0.3">
      <c r="B36" s="14" t="str" cm="1">
        <f t="array" aca="1" ref="B36" ca="1">IF(C36=0,"",IFERROR(INDIRECT("'"&amp;$C36&amp;"'!"&amp;"D5"),"Некорректное название листа"))</f>
        <v/>
      </c>
      <c r="C36" s="6"/>
      <c r="D36" s="97" cm="1">
        <f t="array" aca="1" ref="D36" ca="1">IFERROR(INDIRECT("'"&amp;$C36&amp;"'!"&amp;"d18"),0)</f>
        <v>0</v>
      </c>
      <c r="E36" s="97" cm="1">
        <f t="array" aca="1" ref="E36" ca="1">IFERROR(INDIRECT("'" &amp;$C36&amp; "'!" &amp;"d19"),0)</f>
        <v>0</v>
      </c>
      <c r="F36" s="97" cm="1">
        <f t="array" aca="1" ref="F36" ca="1">IFERROR(INDIRECT("'" &amp;$C36&amp; "'!" &amp;"d20"),0)</f>
        <v>0</v>
      </c>
      <c r="G36" s="97" cm="1">
        <f t="array" aca="1" ref="G36" ca="1">IFERROR(INDIRECT("'" &amp;$C36&amp; "'!" &amp;"d21"),0)</f>
        <v>0</v>
      </c>
      <c r="H36" s="97" cm="1">
        <f t="array" aca="1" ref="H36" ca="1">IFERROR(INDIRECT("'" &amp;$C36&amp; "'!" &amp;"d22"),0)</f>
        <v>0</v>
      </c>
      <c r="I36" s="97" cm="1">
        <f t="array" aca="1" ref="I36" ca="1">IFERROR(INDIRECT("'" &amp;$C36&amp; "'!" &amp;"f18"),0)</f>
        <v>0</v>
      </c>
      <c r="J36" s="97" cm="1">
        <f t="array" aca="1" ref="J36" ca="1">IFERROR(INDIRECT("'" &amp;$C36&amp; "'!" &amp;"f19"),0)</f>
        <v>0</v>
      </c>
      <c r="K36" s="97" cm="1">
        <f t="array" aca="1" ref="K36" ca="1">IFERROR(INDIRECT("'" &amp;$C36&amp; "'!" &amp;"f20"),0)</f>
        <v>0</v>
      </c>
      <c r="L36" s="97" cm="1">
        <f t="array" aca="1" ref="L36" ca="1">IFERROR(INDIRECT("'" &amp;$C36&amp; "'!" &amp;"f21"),0)</f>
        <v>0</v>
      </c>
      <c r="M36" s="97" cm="1">
        <f t="array" aca="1" ref="M36" ca="1">IFERROR(INDIRECT("'" &amp;$C36&amp; "'!" &amp;"f22"),0)</f>
        <v>0</v>
      </c>
      <c r="N36" s="98">
        <f t="shared" ca="1" si="57"/>
        <v>0</v>
      </c>
      <c r="O36" s="98">
        <f t="shared" ca="1" si="57"/>
        <v>0</v>
      </c>
      <c r="P36" s="98">
        <f t="shared" ca="1" si="57"/>
        <v>0</v>
      </c>
      <c r="Q36" s="98">
        <f t="shared" ca="1" si="57"/>
        <v>0</v>
      </c>
      <c r="R36" s="98">
        <f t="shared" ca="1" si="57"/>
        <v>0</v>
      </c>
      <c r="S36" s="98">
        <f t="shared" ca="1" si="57"/>
        <v>0</v>
      </c>
      <c r="T36" s="98">
        <f t="shared" ca="1" si="57"/>
        <v>0</v>
      </c>
      <c r="U36" s="98">
        <f t="shared" ca="1" si="57"/>
        <v>0</v>
      </c>
      <c r="V36" s="98">
        <f t="shared" ca="1" si="57"/>
        <v>0</v>
      </c>
      <c r="W36" s="98">
        <f t="shared" ca="1" si="57"/>
        <v>0</v>
      </c>
      <c r="X36" s="98">
        <f t="shared" ca="1" si="57"/>
        <v>0</v>
      </c>
      <c r="Y36" s="98">
        <f t="shared" ca="1" si="57"/>
        <v>0</v>
      </c>
      <c r="Z36" s="98">
        <f t="shared" ca="1" si="57"/>
        <v>0</v>
      </c>
      <c r="AA36" s="98">
        <f t="shared" ca="1" si="57"/>
        <v>0</v>
      </c>
      <c r="AB36" s="98">
        <f t="shared" ca="1" si="57"/>
        <v>0</v>
      </c>
      <c r="AC36" s="98">
        <f t="shared" ca="1" si="57"/>
        <v>0</v>
      </c>
      <c r="AD36" s="98">
        <f t="shared" ca="1" si="56"/>
        <v>0</v>
      </c>
      <c r="AE36" s="98">
        <f t="shared" ca="1" si="56"/>
        <v>0</v>
      </c>
      <c r="AF36" s="98">
        <f t="shared" ca="1" si="55"/>
        <v>0</v>
      </c>
      <c r="AG36" s="98">
        <f t="shared" ca="1" si="56"/>
        <v>0</v>
      </c>
      <c r="AH36" s="98">
        <f t="shared" ca="1" si="56"/>
        <v>0</v>
      </c>
      <c r="AI36" s="98">
        <f t="shared" ca="1" si="56"/>
        <v>0</v>
      </c>
      <c r="AJ36" s="98">
        <f t="shared" ca="1" si="56"/>
        <v>0</v>
      </c>
      <c r="AK36" s="98">
        <f t="shared" ca="1" si="56"/>
        <v>0</v>
      </c>
      <c r="AL36" s="98">
        <f t="shared" ca="1" si="56"/>
        <v>0</v>
      </c>
      <c r="AM36" s="98">
        <f t="shared" ca="1" si="1"/>
        <v>0</v>
      </c>
      <c r="AN36" s="16">
        <f t="shared" ca="1" si="3"/>
        <v>0</v>
      </c>
      <c r="AO36" s="16">
        <f t="shared" ca="1" si="4"/>
        <v>0</v>
      </c>
      <c r="AP36" s="16">
        <f t="shared" ca="1" si="5"/>
        <v>0</v>
      </c>
      <c r="AQ36" s="16">
        <f t="shared" ca="1" si="6"/>
        <v>0</v>
      </c>
      <c r="AR36" s="16">
        <f t="shared" ca="1" si="7"/>
        <v>0</v>
      </c>
      <c r="AS36" s="16">
        <f t="shared" ca="1" si="8"/>
        <v>0</v>
      </c>
      <c r="AT36" s="16">
        <f t="shared" ca="1" si="9"/>
        <v>0</v>
      </c>
      <c r="AU36" s="16">
        <f t="shared" ca="1" si="10"/>
        <v>0</v>
      </c>
      <c r="AV36" s="16">
        <f t="shared" ca="1" si="11"/>
        <v>0</v>
      </c>
      <c r="AW36" s="16">
        <f t="shared" ca="1" si="12"/>
        <v>0</v>
      </c>
      <c r="AX36" s="16">
        <f t="shared" ca="1" si="13"/>
        <v>0</v>
      </c>
      <c r="AY36" s="16">
        <f t="shared" ca="1" si="14"/>
        <v>0</v>
      </c>
      <c r="AZ36" s="16">
        <f t="shared" ca="1" si="15"/>
        <v>0</v>
      </c>
      <c r="BA36" s="16">
        <f t="shared" ca="1" si="16"/>
        <v>0</v>
      </c>
      <c r="BB36" s="16">
        <f t="shared" ca="1" si="17"/>
        <v>0</v>
      </c>
      <c r="BC36" s="16">
        <f t="shared" ca="1" si="18"/>
        <v>0</v>
      </c>
      <c r="BD36" s="16">
        <f t="shared" ca="1" si="19"/>
        <v>0</v>
      </c>
      <c r="BE36" s="16">
        <f t="shared" ca="1" si="20"/>
        <v>0</v>
      </c>
      <c r="BF36" s="16">
        <f t="shared" ca="1" si="21"/>
        <v>0</v>
      </c>
      <c r="BG36" s="16">
        <f t="shared" ca="1" si="22"/>
        <v>0</v>
      </c>
      <c r="BH36" s="16">
        <f t="shared" ca="1" si="23"/>
        <v>0</v>
      </c>
      <c r="BI36" s="16">
        <f t="shared" ca="1" si="24"/>
        <v>0</v>
      </c>
      <c r="BJ36" s="16">
        <f t="shared" ca="1" si="25"/>
        <v>0</v>
      </c>
      <c r="BK36" s="16">
        <f t="shared" ca="1" si="26"/>
        <v>0</v>
      </c>
      <c r="BL36" s="16">
        <f t="shared" ca="1" si="27"/>
        <v>0</v>
      </c>
      <c r="BM36" s="16">
        <f t="shared" ca="1" si="28"/>
        <v>0</v>
      </c>
      <c r="BN36" s="16">
        <f t="shared" ca="1" si="29"/>
        <v>0</v>
      </c>
      <c r="BO36" s="16">
        <f t="shared" ca="1" si="30"/>
        <v>0</v>
      </c>
      <c r="BP36" s="16">
        <f t="shared" ca="1" si="31"/>
        <v>0</v>
      </c>
      <c r="BQ36" s="16">
        <f t="shared" ca="1" si="32"/>
        <v>0</v>
      </c>
      <c r="BR36" s="16">
        <f t="shared" ca="1" si="33"/>
        <v>0</v>
      </c>
      <c r="BS36" s="16">
        <f t="shared" ca="1" si="34"/>
        <v>0</v>
      </c>
      <c r="BT36" s="16">
        <f t="shared" ca="1" si="35"/>
        <v>0</v>
      </c>
      <c r="BU36" s="16">
        <f t="shared" ca="1" si="36"/>
        <v>0</v>
      </c>
      <c r="BV36" s="16">
        <f t="shared" ca="1" si="37"/>
        <v>0</v>
      </c>
      <c r="BW36" s="16">
        <f t="shared" ca="1" si="38"/>
        <v>0</v>
      </c>
      <c r="BX36" s="16">
        <f t="shared" ca="1" si="39"/>
        <v>0</v>
      </c>
      <c r="BY36" s="16">
        <f t="shared" ca="1" si="40"/>
        <v>0</v>
      </c>
      <c r="BZ36" s="16">
        <f t="shared" ca="1" si="41"/>
        <v>0</v>
      </c>
      <c r="CA36" s="16">
        <f t="shared" ca="1" si="42"/>
        <v>0</v>
      </c>
      <c r="CB36" s="16">
        <f t="shared" ca="1" si="43"/>
        <v>0</v>
      </c>
      <c r="CC36" s="16">
        <f t="shared" ca="1" si="44"/>
        <v>0</v>
      </c>
      <c r="CD36" s="16">
        <f t="shared" ca="1" si="45"/>
        <v>0</v>
      </c>
      <c r="CE36" s="16">
        <f t="shared" ca="1" si="46"/>
        <v>0</v>
      </c>
      <c r="CF36" s="16">
        <f t="shared" ca="1" si="47"/>
        <v>0</v>
      </c>
      <c r="CG36" s="16">
        <f t="shared" ca="1" si="48"/>
        <v>0</v>
      </c>
      <c r="CH36" s="16">
        <f t="shared" ca="1" si="49"/>
        <v>0</v>
      </c>
      <c r="CI36" s="16">
        <f t="shared" ca="1" si="50"/>
        <v>0</v>
      </c>
      <c r="CJ36" s="16">
        <f t="shared" ca="1" si="51"/>
        <v>0</v>
      </c>
      <c r="CK36" s="16">
        <f t="shared" ca="1" si="52"/>
        <v>0</v>
      </c>
      <c r="CL36" s="16">
        <f t="shared" ca="1" si="53"/>
        <v>0</v>
      </c>
      <c r="CM36" s="16">
        <f t="shared" ca="1" si="54"/>
        <v>0</v>
      </c>
    </row>
    <row r="37" spans="2:91" ht="19.95" customHeight="1" x14ac:dyDescent="0.3">
      <c r="B37" s="14" t="str" cm="1">
        <f t="array" aca="1" ref="B37" ca="1">IF(C37=0,"",IFERROR(INDIRECT("'"&amp;$C37&amp;"'!"&amp;"D5"),"Некорректное название листа"))</f>
        <v/>
      </c>
      <c r="C37" s="6"/>
      <c r="D37" s="97" cm="1">
        <f t="array" aca="1" ref="D37" ca="1">IFERROR(INDIRECT("'"&amp;$C37&amp;"'!"&amp;"d18"),0)</f>
        <v>0</v>
      </c>
      <c r="E37" s="97" cm="1">
        <f t="array" aca="1" ref="E37" ca="1">IFERROR(INDIRECT("'" &amp;$C37&amp; "'!" &amp;"d19"),0)</f>
        <v>0</v>
      </c>
      <c r="F37" s="97" cm="1">
        <f t="array" aca="1" ref="F37" ca="1">IFERROR(INDIRECT("'" &amp;$C37&amp; "'!" &amp;"d20"),0)</f>
        <v>0</v>
      </c>
      <c r="G37" s="97" cm="1">
        <f t="array" aca="1" ref="G37" ca="1">IFERROR(INDIRECT("'" &amp;$C37&amp; "'!" &amp;"d21"),0)</f>
        <v>0</v>
      </c>
      <c r="H37" s="97" cm="1">
        <f t="array" aca="1" ref="H37" ca="1">IFERROR(INDIRECT("'" &amp;$C37&amp; "'!" &amp;"d22"),0)</f>
        <v>0</v>
      </c>
      <c r="I37" s="97" cm="1">
        <f t="array" aca="1" ref="I37" ca="1">IFERROR(INDIRECT("'" &amp;$C37&amp; "'!" &amp;"f18"),0)</f>
        <v>0</v>
      </c>
      <c r="J37" s="97" cm="1">
        <f t="array" aca="1" ref="J37" ca="1">IFERROR(INDIRECT("'" &amp;$C37&amp; "'!" &amp;"f19"),0)</f>
        <v>0</v>
      </c>
      <c r="K37" s="97" cm="1">
        <f t="array" aca="1" ref="K37" ca="1">IFERROR(INDIRECT("'" &amp;$C37&amp; "'!" &amp;"f20"),0)</f>
        <v>0</v>
      </c>
      <c r="L37" s="97" cm="1">
        <f t="array" aca="1" ref="L37" ca="1">IFERROR(INDIRECT("'" &amp;$C37&amp; "'!" &amp;"f21"),0)</f>
        <v>0</v>
      </c>
      <c r="M37" s="97" cm="1">
        <f t="array" aca="1" ref="M37" ca="1">IFERROR(INDIRECT("'" &amp;$C37&amp; "'!" &amp;"f22"),0)</f>
        <v>0</v>
      </c>
      <c r="N37" s="98">
        <f t="shared" ca="1" si="57"/>
        <v>0</v>
      </c>
      <c r="O37" s="98">
        <f t="shared" ca="1" si="57"/>
        <v>0</v>
      </c>
      <c r="P37" s="98">
        <f t="shared" ca="1" si="57"/>
        <v>0</v>
      </c>
      <c r="Q37" s="98">
        <f t="shared" ca="1" si="57"/>
        <v>0</v>
      </c>
      <c r="R37" s="98">
        <f t="shared" ca="1" si="57"/>
        <v>0</v>
      </c>
      <c r="S37" s="98">
        <f t="shared" ca="1" si="57"/>
        <v>0</v>
      </c>
      <c r="T37" s="98">
        <f t="shared" ca="1" si="57"/>
        <v>0</v>
      </c>
      <c r="U37" s="98">
        <f t="shared" ca="1" si="57"/>
        <v>0</v>
      </c>
      <c r="V37" s="98">
        <f t="shared" ca="1" si="57"/>
        <v>0</v>
      </c>
      <c r="W37" s="98">
        <f t="shared" ca="1" si="57"/>
        <v>0</v>
      </c>
      <c r="X37" s="98">
        <f t="shared" ca="1" si="57"/>
        <v>0</v>
      </c>
      <c r="Y37" s="98">
        <f t="shared" ca="1" si="57"/>
        <v>0</v>
      </c>
      <c r="Z37" s="98">
        <f t="shared" ca="1" si="57"/>
        <v>0</v>
      </c>
      <c r="AA37" s="98">
        <f t="shared" ca="1" si="57"/>
        <v>0</v>
      </c>
      <c r="AB37" s="98">
        <f t="shared" ca="1" si="57"/>
        <v>0</v>
      </c>
      <c r="AC37" s="98">
        <f t="shared" ca="1" si="57"/>
        <v>0</v>
      </c>
      <c r="AD37" s="98">
        <f t="shared" ca="1" si="56"/>
        <v>0</v>
      </c>
      <c r="AE37" s="98">
        <f t="shared" ca="1" si="56"/>
        <v>0</v>
      </c>
      <c r="AF37" s="98">
        <f t="shared" ca="1" si="55"/>
        <v>0</v>
      </c>
      <c r="AG37" s="98">
        <f t="shared" ca="1" si="56"/>
        <v>0</v>
      </c>
      <c r="AH37" s="98">
        <f t="shared" ca="1" si="56"/>
        <v>0</v>
      </c>
      <c r="AI37" s="98">
        <f t="shared" ca="1" si="56"/>
        <v>0</v>
      </c>
      <c r="AJ37" s="98">
        <f t="shared" ca="1" si="56"/>
        <v>0</v>
      </c>
      <c r="AK37" s="98">
        <f t="shared" ca="1" si="56"/>
        <v>0</v>
      </c>
      <c r="AL37" s="98">
        <f t="shared" ca="1" si="56"/>
        <v>0</v>
      </c>
      <c r="AM37" s="98">
        <f t="shared" ca="1" si="1"/>
        <v>0</v>
      </c>
      <c r="AN37" s="16">
        <f t="shared" ca="1" si="3"/>
        <v>0</v>
      </c>
      <c r="AO37" s="16">
        <f t="shared" ca="1" si="4"/>
        <v>0</v>
      </c>
      <c r="AP37" s="16">
        <f t="shared" ca="1" si="5"/>
        <v>0</v>
      </c>
      <c r="AQ37" s="16">
        <f t="shared" ca="1" si="6"/>
        <v>0</v>
      </c>
      <c r="AR37" s="16">
        <f t="shared" ca="1" si="7"/>
        <v>0</v>
      </c>
      <c r="AS37" s="16">
        <f t="shared" ca="1" si="8"/>
        <v>0</v>
      </c>
      <c r="AT37" s="16">
        <f t="shared" ca="1" si="9"/>
        <v>0</v>
      </c>
      <c r="AU37" s="16">
        <f t="shared" ca="1" si="10"/>
        <v>0</v>
      </c>
      <c r="AV37" s="16">
        <f t="shared" ca="1" si="11"/>
        <v>0</v>
      </c>
      <c r="AW37" s="16">
        <f t="shared" ca="1" si="12"/>
        <v>0</v>
      </c>
      <c r="AX37" s="16">
        <f t="shared" ca="1" si="13"/>
        <v>0</v>
      </c>
      <c r="AY37" s="16">
        <f t="shared" ca="1" si="14"/>
        <v>0</v>
      </c>
      <c r="AZ37" s="16">
        <f t="shared" ca="1" si="15"/>
        <v>0</v>
      </c>
      <c r="BA37" s="16">
        <f t="shared" ca="1" si="16"/>
        <v>0</v>
      </c>
      <c r="BB37" s="16">
        <f t="shared" ca="1" si="17"/>
        <v>0</v>
      </c>
      <c r="BC37" s="16">
        <f t="shared" ca="1" si="18"/>
        <v>0</v>
      </c>
      <c r="BD37" s="16">
        <f t="shared" ca="1" si="19"/>
        <v>0</v>
      </c>
      <c r="BE37" s="16">
        <f t="shared" ca="1" si="20"/>
        <v>0</v>
      </c>
      <c r="BF37" s="16">
        <f t="shared" ca="1" si="21"/>
        <v>0</v>
      </c>
      <c r="BG37" s="16">
        <f t="shared" ca="1" si="22"/>
        <v>0</v>
      </c>
      <c r="BH37" s="16">
        <f t="shared" ca="1" si="23"/>
        <v>0</v>
      </c>
      <c r="BI37" s="16">
        <f t="shared" ca="1" si="24"/>
        <v>0</v>
      </c>
      <c r="BJ37" s="16">
        <f t="shared" ca="1" si="25"/>
        <v>0</v>
      </c>
      <c r="BK37" s="16">
        <f t="shared" ca="1" si="26"/>
        <v>0</v>
      </c>
      <c r="BL37" s="16">
        <f t="shared" ca="1" si="27"/>
        <v>0</v>
      </c>
      <c r="BM37" s="16">
        <f t="shared" ca="1" si="28"/>
        <v>0</v>
      </c>
      <c r="BN37" s="16">
        <f t="shared" ca="1" si="29"/>
        <v>0</v>
      </c>
      <c r="BO37" s="16">
        <f t="shared" ca="1" si="30"/>
        <v>0</v>
      </c>
      <c r="BP37" s="16">
        <f t="shared" ca="1" si="31"/>
        <v>0</v>
      </c>
      <c r="BQ37" s="16">
        <f t="shared" ca="1" si="32"/>
        <v>0</v>
      </c>
      <c r="BR37" s="16">
        <f t="shared" ca="1" si="33"/>
        <v>0</v>
      </c>
      <c r="BS37" s="16">
        <f t="shared" ca="1" si="34"/>
        <v>0</v>
      </c>
      <c r="BT37" s="16">
        <f t="shared" ca="1" si="35"/>
        <v>0</v>
      </c>
      <c r="BU37" s="16">
        <f t="shared" ca="1" si="36"/>
        <v>0</v>
      </c>
      <c r="BV37" s="16">
        <f t="shared" ca="1" si="37"/>
        <v>0</v>
      </c>
      <c r="BW37" s="16">
        <f t="shared" ca="1" si="38"/>
        <v>0</v>
      </c>
      <c r="BX37" s="16">
        <f t="shared" ca="1" si="39"/>
        <v>0</v>
      </c>
      <c r="BY37" s="16">
        <f t="shared" ca="1" si="40"/>
        <v>0</v>
      </c>
      <c r="BZ37" s="16">
        <f t="shared" ca="1" si="41"/>
        <v>0</v>
      </c>
      <c r="CA37" s="16">
        <f t="shared" ca="1" si="42"/>
        <v>0</v>
      </c>
      <c r="CB37" s="16">
        <f t="shared" ca="1" si="43"/>
        <v>0</v>
      </c>
      <c r="CC37" s="16">
        <f t="shared" ca="1" si="44"/>
        <v>0</v>
      </c>
      <c r="CD37" s="16">
        <f t="shared" ca="1" si="45"/>
        <v>0</v>
      </c>
      <c r="CE37" s="16">
        <f t="shared" ca="1" si="46"/>
        <v>0</v>
      </c>
      <c r="CF37" s="16">
        <f t="shared" ca="1" si="47"/>
        <v>0</v>
      </c>
      <c r="CG37" s="16">
        <f t="shared" ca="1" si="48"/>
        <v>0</v>
      </c>
      <c r="CH37" s="16">
        <f t="shared" ca="1" si="49"/>
        <v>0</v>
      </c>
      <c r="CI37" s="16">
        <f t="shared" ca="1" si="50"/>
        <v>0</v>
      </c>
      <c r="CJ37" s="16">
        <f t="shared" ca="1" si="51"/>
        <v>0</v>
      </c>
      <c r="CK37" s="16">
        <f t="shared" ca="1" si="52"/>
        <v>0</v>
      </c>
      <c r="CL37" s="16">
        <f t="shared" ca="1" si="53"/>
        <v>0</v>
      </c>
      <c r="CM37" s="16">
        <f t="shared" ca="1" si="54"/>
        <v>0</v>
      </c>
    </row>
    <row r="38" spans="2:91" ht="19.95" customHeight="1" x14ac:dyDescent="0.3">
      <c r="B38" s="14" t="str" cm="1">
        <f t="array" aca="1" ref="B38" ca="1">IF(C38=0,"",IFERROR(INDIRECT("'"&amp;$C38&amp;"'!"&amp;"D5"),"Некорректное название листа"))</f>
        <v/>
      </c>
      <c r="C38" s="6"/>
      <c r="D38" s="97" cm="1">
        <f t="array" aca="1" ref="D38" ca="1">IFERROR(INDIRECT("'"&amp;$C38&amp;"'!"&amp;"d18"),0)</f>
        <v>0</v>
      </c>
      <c r="E38" s="97" cm="1">
        <f t="array" aca="1" ref="E38" ca="1">IFERROR(INDIRECT("'" &amp;$C38&amp; "'!" &amp;"d19"),0)</f>
        <v>0</v>
      </c>
      <c r="F38" s="97" cm="1">
        <f t="array" aca="1" ref="F38" ca="1">IFERROR(INDIRECT("'" &amp;$C38&amp; "'!" &amp;"d20"),0)</f>
        <v>0</v>
      </c>
      <c r="G38" s="97" cm="1">
        <f t="array" aca="1" ref="G38" ca="1">IFERROR(INDIRECT("'" &amp;$C38&amp; "'!" &amp;"d21"),0)</f>
        <v>0</v>
      </c>
      <c r="H38" s="97" cm="1">
        <f t="array" aca="1" ref="H38" ca="1">IFERROR(INDIRECT("'" &amp;$C38&amp; "'!" &amp;"d22"),0)</f>
        <v>0</v>
      </c>
      <c r="I38" s="97" cm="1">
        <f t="array" aca="1" ref="I38" ca="1">IFERROR(INDIRECT("'" &amp;$C38&amp; "'!" &amp;"f18"),0)</f>
        <v>0</v>
      </c>
      <c r="J38" s="97" cm="1">
        <f t="array" aca="1" ref="J38" ca="1">IFERROR(INDIRECT("'" &amp;$C38&amp; "'!" &amp;"f19"),0)</f>
        <v>0</v>
      </c>
      <c r="K38" s="97" cm="1">
        <f t="array" aca="1" ref="K38" ca="1">IFERROR(INDIRECT("'" &amp;$C38&amp; "'!" &amp;"f20"),0)</f>
        <v>0</v>
      </c>
      <c r="L38" s="97" cm="1">
        <f t="array" aca="1" ref="L38" ca="1">IFERROR(INDIRECT("'" &amp;$C38&amp; "'!" &amp;"f21"),0)</f>
        <v>0</v>
      </c>
      <c r="M38" s="97" cm="1">
        <f t="array" aca="1" ref="M38" ca="1">IFERROR(INDIRECT("'" &amp;$C38&amp; "'!" &amp;"f22"),0)</f>
        <v>0</v>
      </c>
      <c r="N38" s="98">
        <f t="shared" ca="1" si="57"/>
        <v>0</v>
      </c>
      <c r="O38" s="98">
        <f t="shared" ca="1" si="57"/>
        <v>0</v>
      </c>
      <c r="P38" s="98">
        <f t="shared" ca="1" si="57"/>
        <v>0</v>
      </c>
      <c r="Q38" s="98">
        <f t="shared" ca="1" si="57"/>
        <v>0</v>
      </c>
      <c r="R38" s="98">
        <f t="shared" ca="1" si="57"/>
        <v>0</v>
      </c>
      <c r="S38" s="98">
        <f t="shared" ca="1" si="57"/>
        <v>0</v>
      </c>
      <c r="T38" s="98">
        <f t="shared" ca="1" si="57"/>
        <v>0</v>
      </c>
      <c r="U38" s="98">
        <f t="shared" ca="1" si="57"/>
        <v>0</v>
      </c>
      <c r="V38" s="98">
        <f t="shared" ca="1" si="57"/>
        <v>0</v>
      </c>
      <c r="W38" s="98">
        <f t="shared" ca="1" si="57"/>
        <v>0</v>
      </c>
      <c r="X38" s="98">
        <f t="shared" ca="1" si="57"/>
        <v>0</v>
      </c>
      <c r="Y38" s="98">
        <f t="shared" ca="1" si="57"/>
        <v>0</v>
      </c>
      <c r="Z38" s="98">
        <f t="shared" ca="1" si="57"/>
        <v>0</v>
      </c>
      <c r="AA38" s="98">
        <f t="shared" ca="1" si="57"/>
        <v>0</v>
      </c>
      <c r="AB38" s="98">
        <f t="shared" ca="1" si="57"/>
        <v>0</v>
      </c>
      <c r="AC38" s="98">
        <f t="shared" ca="1" si="57"/>
        <v>0</v>
      </c>
      <c r="AD38" s="98">
        <f t="shared" ca="1" si="56"/>
        <v>0</v>
      </c>
      <c r="AE38" s="98">
        <f t="shared" ca="1" si="56"/>
        <v>0</v>
      </c>
      <c r="AF38" s="98">
        <f t="shared" ca="1" si="55"/>
        <v>0</v>
      </c>
      <c r="AG38" s="98">
        <f t="shared" ca="1" si="56"/>
        <v>0</v>
      </c>
      <c r="AH38" s="98">
        <f t="shared" ca="1" si="56"/>
        <v>0</v>
      </c>
      <c r="AI38" s="98">
        <f t="shared" ca="1" si="56"/>
        <v>0</v>
      </c>
      <c r="AJ38" s="98">
        <f t="shared" ca="1" si="56"/>
        <v>0</v>
      </c>
      <c r="AK38" s="98">
        <f t="shared" ca="1" si="56"/>
        <v>0</v>
      </c>
      <c r="AL38" s="98">
        <f t="shared" ca="1" si="56"/>
        <v>0</v>
      </c>
      <c r="AM38" s="98">
        <f t="shared" ca="1" si="1"/>
        <v>0</v>
      </c>
      <c r="AN38" s="16">
        <f t="shared" ca="1" si="3"/>
        <v>0</v>
      </c>
      <c r="AO38" s="16">
        <f t="shared" ca="1" si="4"/>
        <v>0</v>
      </c>
      <c r="AP38" s="16">
        <f t="shared" ca="1" si="5"/>
        <v>0</v>
      </c>
      <c r="AQ38" s="16">
        <f t="shared" ca="1" si="6"/>
        <v>0</v>
      </c>
      <c r="AR38" s="16">
        <f t="shared" ca="1" si="7"/>
        <v>0</v>
      </c>
      <c r="AS38" s="16">
        <f t="shared" ca="1" si="8"/>
        <v>0</v>
      </c>
      <c r="AT38" s="16">
        <f t="shared" ca="1" si="9"/>
        <v>0</v>
      </c>
      <c r="AU38" s="16">
        <f t="shared" ca="1" si="10"/>
        <v>0</v>
      </c>
      <c r="AV38" s="16">
        <f t="shared" ca="1" si="11"/>
        <v>0</v>
      </c>
      <c r="AW38" s="16">
        <f t="shared" ca="1" si="12"/>
        <v>0</v>
      </c>
      <c r="AX38" s="16">
        <f t="shared" ca="1" si="13"/>
        <v>0</v>
      </c>
      <c r="AY38" s="16">
        <f t="shared" ca="1" si="14"/>
        <v>0</v>
      </c>
      <c r="AZ38" s="16">
        <f t="shared" ca="1" si="15"/>
        <v>0</v>
      </c>
      <c r="BA38" s="16">
        <f t="shared" ca="1" si="16"/>
        <v>0</v>
      </c>
      <c r="BB38" s="16">
        <f t="shared" ca="1" si="17"/>
        <v>0</v>
      </c>
      <c r="BC38" s="16">
        <f t="shared" ca="1" si="18"/>
        <v>0</v>
      </c>
      <c r="BD38" s="16">
        <f t="shared" ca="1" si="19"/>
        <v>0</v>
      </c>
      <c r="BE38" s="16">
        <f t="shared" ca="1" si="20"/>
        <v>0</v>
      </c>
      <c r="BF38" s="16">
        <f t="shared" ca="1" si="21"/>
        <v>0</v>
      </c>
      <c r="BG38" s="16">
        <f t="shared" ca="1" si="22"/>
        <v>0</v>
      </c>
      <c r="BH38" s="16">
        <f t="shared" ca="1" si="23"/>
        <v>0</v>
      </c>
      <c r="BI38" s="16">
        <f t="shared" ca="1" si="24"/>
        <v>0</v>
      </c>
      <c r="BJ38" s="16">
        <f t="shared" ca="1" si="25"/>
        <v>0</v>
      </c>
      <c r="BK38" s="16">
        <f t="shared" ca="1" si="26"/>
        <v>0</v>
      </c>
      <c r="BL38" s="16">
        <f t="shared" ca="1" si="27"/>
        <v>0</v>
      </c>
      <c r="BM38" s="16">
        <f t="shared" ca="1" si="28"/>
        <v>0</v>
      </c>
      <c r="BN38" s="16">
        <f t="shared" ca="1" si="29"/>
        <v>0</v>
      </c>
      <c r="BO38" s="16">
        <f t="shared" ca="1" si="30"/>
        <v>0</v>
      </c>
      <c r="BP38" s="16">
        <f t="shared" ca="1" si="31"/>
        <v>0</v>
      </c>
      <c r="BQ38" s="16">
        <f t="shared" ca="1" si="32"/>
        <v>0</v>
      </c>
      <c r="BR38" s="16">
        <f t="shared" ca="1" si="33"/>
        <v>0</v>
      </c>
      <c r="BS38" s="16">
        <f t="shared" ca="1" si="34"/>
        <v>0</v>
      </c>
      <c r="BT38" s="16">
        <f t="shared" ca="1" si="35"/>
        <v>0</v>
      </c>
      <c r="BU38" s="16">
        <f t="shared" ca="1" si="36"/>
        <v>0</v>
      </c>
      <c r="BV38" s="16">
        <f t="shared" ca="1" si="37"/>
        <v>0</v>
      </c>
      <c r="BW38" s="16">
        <f t="shared" ca="1" si="38"/>
        <v>0</v>
      </c>
      <c r="BX38" s="16">
        <f t="shared" ca="1" si="39"/>
        <v>0</v>
      </c>
      <c r="BY38" s="16">
        <f t="shared" ca="1" si="40"/>
        <v>0</v>
      </c>
      <c r="BZ38" s="16">
        <f t="shared" ca="1" si="41"/>
        <v>0</v>
      </c>
      <c r="CA38" s="16">
        <f t="shared" ca="1" si="42"/>
        <v>0</v>
      </c>
      <c r="CB38" s="16">
        <f t="shared" ca="1" si="43"/>
        <v>0</v>
      </c>
      <c r="CC38" s="16">
        <f t="shared" ca="1" si="44"/>
        <v>0</v>
      </c>
      <c r="CD38" s="16">
        <f t="shared" ca="1" si="45"/>
        <v>0</v>
      </c>
      <c r="CE38" s="16">
        <f t="shared" ca="1" si="46"/>
        <v>0</v>
      </c>
      <c r="CF38" s="16">
        <f t="shared" ca="1" si="47"/>
        <v>0</v>
      </c>
      <c r="CG38" s="16">
        <f t="shared" ca="1" si="48"/>
        <v>0</v>
      </c>
      <c r="CH38" s="16">
        <f t="shared" ca="1" si="49"/>
        <v>0</v>
      </c>
      <c r="CI38" s="16">
        <f t="shared" ca="1" si="50"/>
        <v>0</v>
      </c>
      <c r="CJ38" s="16">
        <f t="shared" ca="1" si="51"/>
        <v>0</v>
      </c>
      <c r="CK38" s="16">
        <f t="shared" ca="1" si="52"/>
        <v>0</v>
      </c>
      <c r="CL38" s="16">
        <f t="shared" ca="1" si="53"/>
        <v>0</v>
      </c>
      <c r="CM38" s="16">
        <f t="shared" ca="1" si="54"/>
        <v>0</v>
      </c>
    </row>
    <row r="39" spans="2:91" ht="19.95" customHeight="1" x14ac:dyDescent="0.3">
      <c r="B39" s="14" t="str" cm="1">
        <f t="array" aca="1" ref="B39" ca="1">IF(C39=0,"",IFERROR(INDIRECT("'"&amp;$C39&amp;"'!"&amp;"D5"),"Некорректное название листа"))</f>
        <v/>
      </c>
      <c r="C39" s="6"/>
      <c r="D39" s="97" cm="1">
        <f t="array" aca="1" ref="D39" ca="1">IFERROR(INDIRECT("'"&amp;$C39&amp;"'!"&amp;"d18"),0)</f>
        <v>0</v>
      </c>
      <c r="E39" s="97" cm="1">
        <f t="array" aca="1" ref="E39" ca="1">IFERROR(INDIRECT("'" &amp;$C39&amp; "'!" &amp;"d19"),0)</f>
        <v>0</v>
      </c>
      <c r="F39" s="97" cm="1">
        <f t="array" aca="1" ref="F39" ca="1">IFERROR(INDIRECT("'" &amp;$C39&amp; "'!" &amp;"d20"),0)</f>
        <v>0</v>
      </c>
      <c r="G39" s="97" cm="1">
        <f t="array" aca="1" ref="G39" ca="1">IFERROR(INDIRECT("'" &amp;$C39&amp; "'!" &amp;"d21"),0)</f>
        <v>0</v>
      </c>
      <c r="H39" s="97" cm="1">
        <f t="array" aca="1" ref="H39" ca="1">IFERROR(INDIRECT("'" &amp;$C39&amp; "'!" &amp;"d22"),0)</f>
        <v>0</v>
      </c>
      <c r="I39" s="97" cm="1">
        <f t="array" aca="1" ref="I39" ca="1">IFERROR(INDIRECT("'" &amp;$C39&amp; "'!" &amp;"f18"),0)</f>
        <v>0</v>
      </c>
      <c r="J39" s="97" cm="1">
        <f t="array" aca="1" ref="J39" ca="1">IFERROR(INDIRECT("'" &amp;$C39&amp; "'!" &amp;"f19"),0)</f>
        <v>0</v>
      </c>
      <c r="K39" s="97" cm="1">
        <f t="array" aca="1" ref="K39" ca="1">IFERROR(INDIRECT("'" &amp;$C39&amp; "'!" &amp;"f20"),0)</f>
        <v>0</v>
      </c>
      <c r="L39" s="97" cm="1">
        <f t="array" aca="1" ref="L39" ca="1">IFERROR(INDIRECT("'" &amp;$C39&amp; "'!" &amp;"f21"),0)</f>
        <v>0</v>
      </c>
      <c r="M39" s="97" cm="1">
        <f t="array" aca="1" ref="M39" ca="1">IFERROR(INDIRECT("'" &amp;$C39&amp; "'!" &amp;"f22"),0)</f>
        <v>0</v>
      </c>
      <c r="N39" s="98">
        <f t="shared" ca="1" si="57"/>
        <v>0</v>
      </c>
      <c r="O39" s="98">
        <f t="shared" ca="1" si="57"/>
        <v>0</v>
      </c>
      <c r="P39" s="98">
        <f t="shared" ca="1" si="57"/>
        <v>0</v>
      </c>
      <c r="Q39" s="98">
        <f t="shared" ca="1" si="57"/>
        <v>0</v>
      </c>
      <c r="R39" s="98">
        <f t="shared" ca="1" si="57"/>
        <v>0</v>
      </c>
      <c r="S39" s="98">
        <f t="shared" ca="1" si="57"/>
        <v>0</v>
      </c>
      <c r="T39" s="98">
        <f t="shared" ca="1" si="57"/>
        <v>0</v>
      </c>
      <c r="U39" s="98">
        <f t="shared" ca="1" si="57"/>
        <v>0</v>
      </c>
      <c r="V39" s="98">
        <f t="shared" ca="1" si="57"/>
        <v>0</v>
      </c>
      <c r="W39" s="98">
        <f t="shared" ca="1" si="57"/>
        <v>0</v>
      </c>
      <c r="X39" s="98">
        <f t="shared" ca="1" si="57"/>
        <v>0</v>
      </c>
      <c r="Y39" s="98">
        <f t="shared" ca="1" si="57"/>
        <v>0</v>
      </c>
      <c r="Z39" s="98">
        <f t="shared" ca="1" si="57"/>
        <v>0</v>
      </c>
      <c r="AA39" s="98">
        <f t="shared" ca="1" si="57"/>
        <v>0</v>
      </c>
      <c r="AB39" s="98">
        <f t="shared" ca="1" si="57"/>
        <v>0</v>
      </c>
      <c r="AC39" s="98">
        <f t="shared" ref="AC39:AL54" ca="1" si="58">IFERROR(INDEX(INDIRECT("'" &amp;$C39&amp; "'!" &amp;"E:E"),MATCH(AC$4,INDIRECT("'" &amp;$C39&amp; "'!" &amp;"C:C"),0),1),0)</f>
        <v>0</v>
      </c>
      <c r="AD39" s="98">
        <f t="shared" ca="1" si="58"/>
        <v>0</v>
      </c>
      <c r="AE39" s="98">
        <f t="shared" ca="1" si="58"/>
        <v>0</v>
      </c>
      <c r="AF39" s="98">
        <f t="shared" ca="1" si="55"/>
        <v>0</v>
      </c>
      <c r="AG39" s="98">
        <f t="shared" ca="1" si="58"/>
        <v>0</v>
      </c>
      <c r="AH39" s="98">
        <f t="shared" ca="1" si="58"/>
        <v>0</v>
      </c>
      <c r="AI39" s="98">
        <f t="shared" ca="1" si="58"/>
        <v>0</v>
      </c>
      <c r="AJ39" s="98">
        <f t="shared" ca="1" si="58"/>
        <v>0</v>
      </c>
      <c r="AK39" s="98">
        <f t="shared" ca="1" si="58"/>
        <v>0</v>
      </c>
      <c r="AL39" s="98">
        <f t="shared" ca="1" si="58"/>
        <v>0</v>
      </c>
      <c r="AM39" s="98">
        <f t="shared" ca="1" si="1"/>
        <v>0</v>
      </c>
      <c r="AN39" s="16">
        <f t="shared" ca="1" si="3"/>
        <v>0</v>
      </c>
      <c r="AO39" s="16">
        <f t="shared" ca="1" si="4"/>
        <v>0</v>
      </c>
      <c r="AP39" s="16">
        <f t="shared" ca="1" si="5"/>
        <v>0</v>
      </c>
      <c r="AQ39" s="16">
        <f t="shared" ca="1" si="6"/>
        <v>0</v>
      </c>
      <c r="AR39" s="16">
        <f t="shared" ca="1" si="7"/>
        <v>0</v>
      </c>
      <c r="AS39" s="16">
        <f t="shared" ca="1" si="8"/>
        <v>0</v>
      </c>
      <c r="AT39" s="16">
        <f t="shared" ca="1" si="9"/>
        <v>0</v>
      </c>
      <c r="AU39" s="16">
        <f t="shared" ca="1" si="10"/>
        <v>0</v>
      </c>
      <c r="AV39" s="16">
        <f t="shared" ca="1" si="11"/>
        <v>0</v>
      </c>
      <c r="AW39" s="16">
        <f t="shared" ca="1" si="12"/>
        <v>0</v>
      </c>
      <c r="AX39" s="16">
        <f t="shared" ca="1" si="13"/>
        <v>0</v>
      </c>
      <c r="AY39" s="16">
        <f t="shared" ca="1" si="14"/>
        <v>0</v>
      </c>
      <c r="AZ39" s="16">
        <f t="shared" ca="1" si="15"/>
        <v>0</v>
      </c>
      <c r="BA39" s="16">
        <f t="shared" ca="1" si="16"/>
        <v>0</v>
      </c>
      <c r="BB39" s="16">
        <f t="shared" ca="1" si="17"/>
        <v>0</v>
      </c>
      <c r="BC39" s="16">
        <f t="shared" ca="1" si="18"/>
        <v>0</v>
      </c>
      <c r="BD39" s="16">
        <f t="shared" ca="1" si="19"/>
        <v>0</v>
      </c>
      <c r="BE39" s="16">
        <f t="shared" ca="1" si="20"/>
        <v>0</v>
      </c>
      <c r="BF39" s="16">
        <f t="shared" ca="1" si="21"/>
        <v>0</v>
      </c>
      <c r="BG39" s="16">
        <f t="shared" ca="1" si="22"/>
        <v>0</v>
      </c>
      <c r="BH39" s="16">
        <f t="shared" ca="1" si="23"/>
        <v>0</v>
      </c>
      <c r="BI39" s="16">
        <f t="shared" ca="1" si="24"/>
        <v>0</v>
      </c>
      <c r="BJ39" s="16">
        <f t="shared" ca="1" si="25"/>
        <v>0</v>
      </c>
      <c r="BK39" s="16">
        <f t="shared" ca="1" si="26"/>
        <v>0</v>
      </c>
      <c r="BL39" s="16">
        <f t="shared" ca="1" si="27"/>
        <v>0</v>
      </c>
      <c r="BM39" s="16">
        <f t="shared" ca="1" si="28"/>
        <v>0</v>
      </c>
      <c r="BN39" s="16">
        <f t="shared" ca="1" si="29"/>
        <v>0</v>
      </c>
      <c r="BO39" s="16">
        <f t="shared" ca="1" si="30"/>
        <v>0</v>
      </c>
      <c r="BP39" s="16">
        <f t="shared" ca="1" si="31"/>
        <v>0</v>
      </c>
      <c r="BQ39" s="16">
        <f t="shared" ca="1" si="32"/>
        <v>0</v>
      </c>
      <c r="BR39" s="16">
        <f t="shared" ca="1" si="33"/>
        <v>0</v>
      </c>
      <c r="BS39" s="16">
        <f t="shared" ca="1" si="34"/>
        <v>0</v>
      </c>
      <c r="BT39" s="16">
        <f t="shared" ca="1" si="35"/>
        <v>0</v>
      </c>
      <c r="BU39" s="16">
        <f t="shared" ca="1" si="36"/>
        <v>0</v>
      </c>
      <c r="BV39" s="16">
        <f t="shared" ca="1" si="37"/>
        <v>0</v>
      </c>
      <c r="BW39" s="16">
        <f t="shared" ca="1" si="38"/>
        <v>0</v>
      </c>
      <c r="BX39" s="16">
        <f t="shared" ca="1" si="39"/>
        <v>0</v>
      </c>
      <c r="BY39" s="16">
        <f t="shared" ca="1" si="40"/>
        <v>0</v>
      </c>
      <c r="BZ39" s="16">
        <f t="shared" ca="1" si="41"/>
        <v>0</v>
      </c>
      <c r="CA39" s="16">
        <f t="shared" ca="1" si="42"/>
        <v>0</v>
      </c>
      <c r="CB39" s="16">
        <f t="shared" ca="1" si="43"/>
        <v>0</v>
      </c>
      <c r="CC39" s="16">
        <f t="shared" ca="1" si="44"/>
        <v>0</v>
      </c>
      <c r="CD39" s="16">
        <f t="shared" ca="1" si="45"/>
        <v>0</v>
      </c>
      <c r="CE39" s="16">
        <f t="shared" ca="1" si="46"/>
        <v>0</v>
      </c>
      <c r="CF39" s="16">
        <f t="shared" ca="1" si="47"/>
        <v>0</v>
      </c>
      <c r="CG39" s="16">
        <f t="shared" ca="1" si="48"/>
        <v>0</v>
      </c>
      <c r="CH39" s="16">
        <f t="shared" ca="1" si="49"/>
        <v>0</v>
      </c>
      <c r="CI39" s="16">
        <f t="shared" ca="1" si="50"/>
        <v>0</v>
      </c>
      <c r="CJ39" s="16">
        <f t="shared" ca="1" si="51"/>
        <v>0</v>
      </c>
      <c r="CK39" s="16">
        <f t="shared" ca="1" si="52"/>
        <v>0</v>
      </c>
      <c r="CL39" s="16">
        <f t="shared" ca="1" si="53"/>
        <v>0</v>
      </c>
      <c r="CM39" s="16">
        <f t="shared" ca="1" si="54"/>
        <v>0</v>
      </c>
    </row>
    <row r="40" spans="2:91" ht="19.95" customHeight="1" x14ac:dyDescent="0.3">
      <c r="B40" s="14" t="str" cm="1">
        <f t="array" aca="1" ref="B40" ca="1">IF(C40=0,"",IFERROR(INDIRECT("'"&amp;$C40&amp;"'!"&amp;"D5"),"Некорректное название листа"))</f>
        <v/>
      </c>
      <c r="C40" s="6"/>
      <c r="D40" s="97" cm="1">
        <f t="array" aca="1" ref="D40" ca="1">IFERROR(INDIRECT("'"&amp;$C40&amp;"'!"&amp;"d18"),0)</f>
        <v>0</v>
      </c>
      <c r="E40" s="97" cm="1">
        <f t="array" aca="1" ref="E40" ca="1">IFERROR(INDIRECT("'" &amp;$C40&amp; "'!" &amp;"d19"),0)</f>
        <v>0</v>
      </c>
      <c r="F40" s="97" cm="1">
        <f t="array" aca="1" ref="F40" ca="1">IFERROR(INDIRECT("'" &amp;$C40&amp; "'!" &amp;"d20"),0)</f>
        <v>0</v>
      </c>
      <c r="G40" s="97" cm="1">
        <f t="array" aca="1" ref="G40" ca="1">IFERROR(INDIRECT("'" &amp;$C40&amp; "'!" &amp;"d21"),0)</f>
        <v>0</v>
      </c>
      <c r="H40" s="97" cm="1">
        <f t="array" aca="1" ref="H40" ca="1">IFERROR(INDIRECT("'" &amp;$C40&amp; "'!" &amp;"d22"),0)</f>
        <v>0</v>
      </c>
      <c r="I40" s="97" cm="1">
        <f t="array" aca="1" ref="I40" ca="1">IFERROR(INDIRECT("'" &amp;$C40&amp; "'!" &amp;"f18"),0)</f>
        <v>0</v>
      </c>
      <c r="J40" s="97" cm="1">
        <f t="array" aca="1" ref="J40" ca="1">IFERROR(INDIRECT("'" &amp;$C40&amp; "'!" &amp;"f19"),0)</f>
        <v>0</v>
      </c>
      <c r="K40" s="97" cm="1">
        <f t="array" aca="1" ref="K40" ca="1">IFERROR(INDIRECT("'" &amp;$C40&amp; "'!" &amp;"f20"),0)</f>
        <v>0</v>
      </c>
      <c r="L40" s="97" cm="1">
        <f t="array" aca="1" ref="L40" ca="1">IFERROR(INDIRECT("'" &amp;$C40&amp; "'!" &amp;"f21"),0)</f>
        <v>0</v>
      </c>
      <c r="M40" s="97" cm="1">
        <f t="array" aca="1" ref="M40" ca="1">IFERROR(INDIRECT("'" &amp;$C40&amp; "'!" &amp;"f22"),0)</f>
        <v>0</v>
      </c>
      <c r="N40" s="98">
        <f t="shared" ref="N40:AC55" ca="1" si="59">IFERROR(INDEX(INDIRECT("'" &amp;$C40&amp; "'!" &amp;"E:E"),MATCH(N$4,INDIRECT("'" &amp;$C40&amp; "'!" &amp;"C:C"),0),1),0)</f>
        <v>0</v>
      </c>
      <c r="O40" s="98">
        <f t="shared" ca="1" si="59"/>
        <v>0</v>
      </c>
      <c r="P40" s="98">
        <f t="shared" ca="1" si="59"/>
        <v>0</v>
      </c>
      <c r="Q40" s="98">
        <f t="shared" ca="1" si="59"/>
        <v>0</v>
      </c>
      <c r="R40" s="98">
        <f t="shared" ca="1" si="59"/>
        <v>0</v>
      </c>
      <c r="S40" s="98">
        <f t="shared" ca="1" si="59"/>
        <v>0</v>
      </c>
      <c r="T40" s="98">
        <f t="shared" ca="1" si="59"/>
        <v>0</v>
      </c>
      <c r="U40" s="98">
        <f t="shared" ca="1" si="59"/>
        <v>0</v>
      </c>
      <c r="V40" s="98">
        <f t="shared" ca="1" si="59"/>
        <v>0</v>
      </c>
      <c r="W40" s="98">
        <f t="shared" ca="1" si="59"/>
        <v>0</v>
      </c>
      <c r="X40" s="98">
        <f t="shared" ca="1" si="59"/>
        <v>0</v>
      </c>
      <c r="Y40" s="98">
        <f t="shared" ca="1" si="59"/>
        <v>0</v>
      </c>
      <c r="Z40" s="98">
        <f t="shared" ca="1" si="59"/>
        <v>0</v>
      </c>
      <c r="AA40" s="98">
        <f t="shared" ca="1" si="59"/>
        <v>0</v>
      </c>
      <c r="AB40" s="98">
        <f t="shared" ca="1" si="59"/>
        <v>0</v>
      </c>
      <c r="AC40" s="98">
        <f t="shared" ca="1" si="59"/>
        <v>0</v>
      </c>
      <c r="AD40" s="98">
        <f t="shared" ca="1" si="58"/>
        <v>0</v>
      </c>
      <c r="AE40" s="98">
        <f t="shared" ca="1" si="58"/>
        <v>0</v>
      </c>
      <c r="AF40" s="98">
        <f t="shared" ca="1" si="55"/>
        <v>0</v>
      </c>
      <c r="AG40" s="98">
        <f t="shared" ca="1" si="58"/>
        <v>0</v>
      </c>
      <c r="AH40" s="98">
        <f t="shared" ca="1" si="58"/>
        <v>0</v>
      </c>
      <c r="AI40" s="98">
        <f t="shared" ca="1" si="58"/>
        <v>0</v>
      </c>
      <c r="AJ40" s="98">
        <f t="shared" ca="1" si="58"/>
        <v>0</v>
      </c>
      <c r="AK40" s="98">
        <f t="shared" ca="1" si="58"/>
        <v>0</v>
      </c>
      <c r="AL40" s="98">
        <f t="shared" ca="1" si="58"/>
        <v>0</v>
      </c>
      <c r="AM40" s="98">
        <f t="shared" ca="1" si="1"/>
        <v>0</v>
      </c>
      <c r="AN40" s="16">
        <f t="shared" ca="1" si="3"/>
        <v>0</v>
      </c>
      <c r="AO40" s="16">
        <f t="shared" ca="1" si="4"/>
        <v>0</v>
      </c>
      <c r="AP40" s="16">
        <f t="shared" ca="1" si="5"/>
        <v>0</v>
      </c>
      <c r="AQ40" s="16">
        <f t="shared" ca="1" si="6"/>
        <v>0</v>
      </c>
      <c r="AR40" s="16">
        <f t="shared" ca="1" si="7"/>
        <v>0</v>
      </c>
      <c r="AS40" s="16">
        <f t="shared" ca="1" si="8"/>
        <v>0</v>
      </c>
      <c r="AT40" s="16">
        <f t="shared" ca="1" si="9"/>
        <v>0</v>
      </c>
      <c r="AU40" s="16">
        <f t="shared" ca="1" si="10"/>
        <v>0</v>
      </c>
      <c r="AV40" s="16">
        <f t="shared" ca="1" si="11"/>
        <v>0</v>
      </c>
      <c r="AW40" s="16">
        <f t="shared" ca="1" si="12"/>
        <v>0</v>
      </c>
      <c r="AX40" s="16">
        <f t="shared" ca="1" si="13"/>
        <v>0</v>
      </c>
      <c r="AY40" s="16">
        <f t="shared" ca="1" si="14"/>
        <v>0</v>
      </c>
      <c r="AZ40" s="16">
        <f t="shared" ca="1" si="15"/>
        <v>0</v>
      </c>
      <c r="BA40" s="16">
        <f t="shared" ca="1" si="16"/>
        <v>0</v>
      </c>
      <c r="BB40" s="16">
        <f t="shared" ca="1" si="17"/>
        <v>0</v>
      </c>
      <c r="BC40" s="16">
        <f t="shared" ca="1" si="18"/>
        <v>0</v>
      </c>
      <c r="BD40" s="16">
        <f t="shared" ca="1" si="19"/>
        <v>0</v>
      </c>
      <c r="BE40" s="16">
        <f t="shared" ca="1" si="20"/>
        <v>0</v>
      </c>
      <c r="BF40" s="16">
        <f t="shared" ca="1" si="21"/>
        <v>0</v>
      </c>
      <c r="BG40" s="16">
        <f t="shared" ca="1" si="22"/>
        <v>0</v>
      </c>
      <c r="BH40" s="16">
        <f t="shared" ca="1" si="23"/>
        <v>0</v>
      </c>
      <c r="BI40" s="16">
        <f t="shared" ca="1" si="24"/>
        <v>0</v>
      </c>
      <c r="BJ40" s="16">
        <f t="shared" ca="1" si="25"/>
        <v>0</v>
      </c>
      <c r="BK40" s="16">
        <f t="shared" ca="1" si="26"/>
        <v>0</v>
      </c>
      <c r="BL40" s="16">
        <f t="shared" ca="1" si="27"/>
        <v>0</v>
      </c>
      <c r="BM40" s="16">
        <f t="shared" ca="1" si="28"/>
        <v>0</v>
      </c>
      <c r="BN40" s="16">
        <f t="shared" ca="1" si="29"/>
        <v>0</v>
      </c>
      <c r="BO40" s="16">
        <f t="shared" ca="1" si="30"/>
        <v>0</v>
      </c>
      <c r="BP40" s="16">
        <f t="shared" ca="1" si="31"/>
        <v>0</v>
      </c>
      <c r="BQ40" s="16">
        <f t="shared" ca="1" si="32"/>
        <v>0</v>
      </c>
      <c r="BR40" s="16">
        <f t="shared" ca="1" si="33"/>
        <v>0</v>
      </c>
      <c r="BS40" s="16">
        <f t="shared" ca="1" si="34"/>
        <v>0</v>
      </c>
      <c r="BT40" s="16">
        <f t="shared" ca="1" si="35"/>
        <v>0</v>
      </c>
      <c r="BU40" s="16">
        <f t="shared" ca="1" si="36"/>
        <v>0</v>
      </c>
      <c r="BV40" s="16">
        <f t="shared" ca="1" si="37"/>
        <v>0</v>
      </c>
      <c r="BW40" s="16">
        <f t="shared" ca="1" si="38"/>
        <v>0</v>
      </c>
      <c r="BX40" s="16">
        <f t="shared" ca="1" si="39"/>
        <v>0</v>
      </c>
      <c r="BY40" s="16">
        <f t="shared" ca="1" si="40"/>
        <v>0</v>
      </c>
      <c r="BZ40" s="16">
        <f t="shared" ca="1" si="41"/>
        <v>0</v>
      </c>
      <c r="CA40" s="16">
        <f t="shared" ca="1" si="42"/>
        <v>0</v>
      </c>
      <c r="CB40" s="16">
        <f t="shared" ca="1" si="43"/>
        <v>0</v>
      </c>
      <c r="CC40" s="16">
        <f t="shared" ca="1" si="44"/>
        <v>0</v>
      </c>
      <c r="CD40" s="16">
        <f t="shared" ca="1" si="45"/>
        <v>0</v>
      </c>
      <c r="CE40" s="16">
        <f t="shared" ca="1" si="46"/>
        <v>0</v>
      </c>
      <c r="CF40" s="16">
        <f t="shared" ca="1" si="47"/>
        <v>0</v>
      </c>
      <c r="CG40" s="16">
        <f t="shared" ca="1" si="48"/>
        <v>0</v>
      </c>
      <c r="CH40" s="16">
        <f t="shared" ca="1" si="49"/>
        <v>0</v>
      </c>
      <c r="CI40" s="16">
        <f t="shared" ca="1" si="50"/>
        <v>0</v>
      </c>
      <c r="CJ40" s="16">
        <f t="shared" ca="1" si="51"/>
        <v>0</v>
      </c>
      <c r="CK40" s="16">
        <f t="shared" ca="1" si="52"/>
        <v>0</v>
      </c>
      <c r="CL40" s="16">
        <f t="shared" ca="1" si="53"/>
        <v>0</v>
      </c>
      <c r="CM40" s="16">
        <f t="shared" ca="1" si="54"/>
        <v>0</v>
      </c>
    </row>
    <row r="41" spans="2:91" ht="19.95" customHeight="1" x14ac:dyDescent="0.3">
      <c r="B41" s="14" t="str" cm="1">
        <f t="array" aca="1" ref="B41" ca="1">IF(C41=0,"",IFERROR(INDIRECT("'"&amp;$C41&amp;"'!"&amp;"D5"),"Некорректное название листа"))</f>
        <v/>
      </c>
      <c r="C41" s="6"/>
      <c r="D41" s="97" cm="1">
        <f t="array" aca="1" ref="D41" ca="1">IFERROR(INDIRECT("'"&amp;$C41&amp;"'!"&amp;"d18"),0)</f>
        <v>0</v>
      </c>
      <c r="E41" s="97" cm="1">
        <f t="array" aca="1" ref="E41" ca="1">IFERROR(INDIRECT("'" &amp;$C41&amp; "'!" &amp;"d19"),0)</f>
        <v>0</v>
      </c>
      <c r="F41" s="97" cm="1">
        <f t="array" aca="1" ref="F41" ca="1">IFERROR(INDIRECT("'" &amp;$C41&amp; "'!" &amp;"d20"),0)</f>
        <v>0</v>
      </c>
      <c r="G41" s="97" cm="1">
        <f t="array" aca="1" ref="G41" ca="1">IFERROR(INDIRECT("'" &amp;$C41&amp; "'!" &amp;"d21"),0)</f>
        <v>0</v>
      </c>
      <c r="H41" s="97" cm="1">
        <f t="array" aca="1" ref="H41" ca="1">IFERROR(INDIRECT("'" &amp;$C41&amp; "'!" &amp;"d22"),0)</f>
        <v>0</v>
      </c>
      <c r="I41" s="97" cm="1">
        <f t="array" aca="1" ref="I41" ca="1">IFERROR(INDIRECT("'" &amp;$C41&amp; "'!" &amp;"f18"),0)</f>
        <v>0</v>
      </c>
      <c r="J41" s="97" cm="1">
        <f t="array" aca="1" ref="J41" ca="1">IFERROR(INDIRECT("'" &amp;$C41&amp; "'!" &amp;"f19"),0)</f>
        <v>0</v>
      </c>
      <c r="K41" s="97" cm="1">
        <f t="array" aca="1" ref="K41" ca="1">IFERROR(INDIRECT("'" &amp;$C41&amp; "'!" &amp;"f20"),0)</f>
        <v>0</v>
      </c>
      <c r="L41" s="97" cm="1">
        <f t="array" aca="1" ref="L41" ca="1">IFERROR(INDIRECT("'" &amp;$C41&amp; "'!" &amp;"f21"),0)</f>
        <v>0</v>
      </c>
      <c r="M41" s="97" cm="1">
        <f t="array" aca="1" ref="M41" ca="1">IFERROR(INDIRECT("'" &amp;$C41&amp; "'!" &amp;"f22"),0)</f>
        <v>0</v>
      </c>
      <c r="N41" s="98">
        <f t="shared" ca="1" si="59"/>
        <v>0</v>
      </c>
      <c r="O41" s="98">
        <f t="shared" ca="1" si="59"/>
        <v>0</v>
      </c>
      <c r="P41" s="98">
        <f t="shared" ca="1" si="59"/>
        <v>0</v>
      </c>
      <c r="Q41" s="98">
        <f t="shared" ca="1" si="59"/>
        <v>0</v>
      </c>
      <c r="R41" s="98">
        <f t="shared" ca="1" si="59"/>
        <v>0</v>
      </c>
      <c r="S41" s="98">
        <f t="shared" ca="1" si="59"/>
        <v>0</v>
      </c>
      <c r="T41" s="98">
        <f t="shared" ca="1" si="59"/>
        <v>0</v>
      </c>
      <c r="U41" s="98">
        <f t="shared" ca="1" si="59"/>
        <v>0</v>
      </c>
      <c r="V41" s="98">
        <f t="shared" ca="1" si="59"/>
        <v>0</v>
      </c>
      <c r="W41" s="98">
        <f t="shared" ca="1" si="59"/>
        <v>0</v>
      </c>
      <c r="X41" s="98">
        <f t="shared" ca="1" si="59"/>
        <v>0</v>
      </c>
      <c r="Y41" s="98">
        <f t="shared" ca="1" si="59"/>
        <v>0</v>
      </c>
      <c r="Z41" s="98">
        <f t="shared" ca="1" si="59"/>
        <v>0</v>
      </c>
      <c r="AA41" s="98">
        <f t="shared" ca="1" si="59"/>
        <v>0</v>
      </c>
      <c r="AB41" s="98">
        <f t="shared" ca="1" si="59"/>
        <v>0</v>
      </c>
      <c r="AC41" s="98">
        <f t="shared" ca="1" si="59"/>
        <v>0</v>
      </c>
      <c r="AD41" s="98">
        <f t="shared" ca="1" si="58"/>
        <v>0</v>
      </c>
      <c r="AE41" s="98">
        <f t="shared" ca="1" si="58"/>
        <v>0</v>
      </c>
      <c r="AF41" s="98">
        <f t="shared" ca="1" si="55"/>
        <v>0</v>
      </c>
      <c r="AG41" s="98">
        <f t="shared" ca="1" si="58"/>
        <v>0</v>
      </c>
      <c r="AH41" s="98">
        <f t="shared" ca="1" si="58"/>
        <v>0</v>
      </c>
      <c r="AI41" s="98">
        <f t="shared" ca="1" si="58"/>
        <v>0</v>
      </c>
      <c r="AJ41" s="98">
        <f t="shared" ca="1" si="58"/>
        <v>0</v>
      </c>
      <c r="AK41" s="98">
        <f t="shared" ca="1" si="58"/>
        <v>0</v>
      </c>
      <c r="AL41" s="98">
        <f t="shared" ca="1" si="58"/>
        <v>0</v>
      </c>
      <c r="AM41" s="98">
        <f t="shared" ca="1" si="1"/>
        <v>0</v>
      </c>
      <c r="AN41" s="16">
        <f t="shared" ca="1" si="3"/>
        <v>0</v>
      </c>
      <c r="AO41" s="16">
        <f t="shared" ca="1" si="4"/>
        <v>0</v>
      </c>
      <c r="AP41" s="16">
        <f t="shared" ca="1" si="5"/>
        <v>0</v>
      </c>
      <c r="AQ41" s="16">
        <f t="shared" ca="1" si="6"/>
        <v>0</v>
      </c>
      <c r="AR41" s="16">
        <f t="shared" ca="1" si="7"/>
        <v>0</v>
      </c>
      <c r="AS41" s="16">
        <f t="shared" ca="1" si="8"/>
        <v>0</v>
      </c>
      <c r="AT41" s="16">
        <f t="shared" ca="1" si="9"/>
        <v>0</v>
      </c>
      <c r="AU41" s="16">
        <f t="shared" ca="1" si="10"/>
        <v>0</v>
      </c>
      <c r="AV41" s="16">
        <f t="shared" ca="1" si="11"/>
        <v>0</v>
      </c>
      <c r="AW41" s="16">
        <f t="shared" ca="1" si="12"/>
        <v>0</v>
      </c>
      <c r="AX41" s="16">
        <f t="shared" ca="1" si="13"/>
        <v>0</v>
      </c>
      <c r="AY41" s="16">
        <f t="shared" ca="1" si="14"/>
        <v>0</v>
      </c>
      <c r="AZ41" s="16">
        <f t="shared" ca="1" si="15"/>
        <v>0</v>
      </c>
      <c r="BA41" s="16">
        <f t="shared" ca="1" si="16"/>
        <v>0</v>
      </c>
      <c r="BB41" s="16">
        <f t="shared" ca="1" si="17"/>
        <v>0</v>
      </c>
      <c r="BC41" s="16">
        <f t="shared" ca="1" si="18"/>
        <v>0</v>
      </c>
      <c r="BD41" s="16">
        <f t="shared" ca="1" si="19"/>
        <v>0</v>
      </c>
      <c r="BE41" s="16">
        <f t="shared" ca="1" si="20"/>
        <v>0</v>
      </c>
      <c r="BF41" s="16">
        <f t="shared" ca="1" si="21"/>
        <v>0</v>
      </c>
      <c r="BG41" s="16">
        <f t="shared" ca="1" si="22"/>
        <v>0</v>
      </c>
      <c r="BH41" s="16">
        <f t="shared" ca="1" si="23"/>
        <v>0</v>
      </c>
      <c r="BI41" s="16">
        <f t="shared" ca="1" si="24"/>
        <v>0</v>
      </c>
      <c r="BJ41" s="16">
        <f t="shared" ca="1" si="25"/>
        <v>0</v>
      </c>
      <c r="BK41" s="16">
        <f t="shared" ca="1" si="26"/>
        <v>0</v>
      </c>
      <c r="BL41" s="16">
        <f t="shared" ca="1" si="27"/>
        <v>0</v>
      </c>
      <c r="BM41" s="16">
        <f t="shared" ca="1" si="28"/>
        <v>0</v>
      </c>
      <c r="BN41" s="16">
        <f t="shared" ca="1" si="29"/>
        <v>0</v>
      </c>
      <c r="BO41" s="16">
        <f t="shared" ca="1" si="30"/>
        <v>0</v>
      </c>
      <c r="BP41" s="16">
        <f t="shared" ca="1" si="31"/>
        <v>0</v>
      </c>
      <c r="BQ41" s="16">
        <f t="shared" ca="1" si="32"/>
        <v>0</v>
      </c>
      <c r="BR41" s="16">
        <f t="shared" ca="1" si="33"/>
        <v>0</v>
      </c>
      <c r="BS41" s="16">
        <f t="shared" ca="1" si="34"/>
        <v>0</v>
      </c>
      <c r="BT41" s="16">
        <f t="shared" ca="1" si="35"/>
        <v>0</v>
      </c>
      <c r="BU41" s="16">
        <f t="shared" ca="1" si="36"/>
        <v>0</v>
      </c>
      <c r="BV41" s="16">
        <f t="shared" ca="1" si="37"/>
        <v>0</v>
      </c>
      <c r="BW41" s="16">
        <f t="shared" ca="1" si="38"/>
        <v>0</v>
      </c>
      <c r="BX41" s="16">
        <f t="shared" ca="1" si="39"/>
        <v>0</v>
      </c>
      <c r="BY41" s="16">
        <f t="shared" ca="1" si="40"/>
        <v>0</v>
      </c>
      <c r="BZ41" s="16">
        <f t="shared" ca="1" si="41"/>
        <v>0</v>
      </c>
      <c r="CA41" s="16">
        <f t="shared" ca="1" si="42"/>
        <v>0</v>
      </c>
      <c r="CB41" s="16">
        <f t="shared" ca="1" si="43"/>
        <v>0</v>
      </c>
      <c r="CC41" s="16">
        <f t="shared" ca="1" si="44"/>
        <v>0</v>
      </c>
      <c r="CD41" s="16">
        <f t="shared" ca="1" si="45"/>
        <v>0</v>
      </c>
      <c r="CE41" s="16">
        <f t="shared" ca="1" si="46"/>
        <v>0</v>
      </c>
      <c r="CF41" s="16">
        <f t="shared" ca="1" si="47"/>
        <v>0</v>
      </c>
      <c r="CG41" s="16">
        <f t="shared" ca="1" si="48"/>
        <v>0</v>
      </c>
      <c r="CH41" s="16">
        <f t="shared" ca="1" si="49"/>
        <v>0</v>
      </c>
      <c r="CI41" s="16">
        <f t="shared" ca="1" si="50"/>
        <v>0</v>
      </c>
      <c r="CJ41" s="16">
        <f t="shared" ca="1" si="51"/>
        <v>0</v>
      </c>
      <c r="CK41" s="16">
        <f t="shared" ca="1" si="52"/>
        <v>0</v>
      </c>
      <c r="CL41" s="16">
        <f t="shared" ca="1" si="53"/>
        <v>0</v>
      </c>
      <c r="CM41" s="16">
        <f t="shared" ca="1" si="54"/>
        <v>0</v>
      </c>
    </row>
    <row r="42" spans="2:91" ht="19.95" customHeight="1" x14ac:dyDescent="0.3">
      <c r="B42" s="14" t="str" cm="1">
        <f t="array" aca="1" ref="B42" ca="1">IF(C42=0,"",IFERROR(INDIRECT("'"&amp;$C42&amp;"'!"&amp;"D5"),"Некорректное название листа"))</f>
        <v/>
      </c>
      <c r="C42" s="6"/>
      <c r="D42" s="97" cm="1">
        <f t="array" aca="1" ref="D42" ca="1">IFERROR(INDIRECT("'"&amp;$C42&amp;"'!"&amp;"d18"),0)</f>
        <v>0</v>
      </c>
      <c r="E42" s="97" cm="1">
        <f t="array" aca="1" ref="E42" ca="1">IFERROR(INDIRECT("'" &amp;$C42&amp; "'!" &amp;"d19"),0)</f>
        <v>0</v>
      </c>
      <c r="F42" s="97" cm="1">
        <f t="array" aca="1" ref="F42" ca="1">IFERROR(INDIRECT("'" &amp;$C42&amp; "'!" &amp;"d20"),0)</f>
        <v>0</v>
      </c>
      <c r="G42" s="97" cm="1">
        <f t="array" aca="1" ref="G42" ca="1">IFERROR(INDIRECT("'" &amp;$C42&amp; "'!" &amp;"d21"),0)</f>
        <v>0</v>
      </c>
      <c r="H42" s="97" cm="1">
        <f t="array" aca="1" ref="H42" ca="1">IFERROR(INDIRECT("'" &amp;$C42&amp; "'!" &amp;"d22"),0)</f>
        <v>0</v>
      </c>
      <c r="I42" s="97" cm="1">
        <f t="array" aca="1" ref="I42" ca="1">IFERROR(INDIRECT("'" &amp;$C42&amp; "'!" &amp;"f18"),0)</f>
        <v>0</v>
      </c>
      <c r="J42" s="97" cm="1">
        <f t="array" aca="1" ref="J42" ca="1">IFERROR(INDIRECT("'" &amp;$C42&amp; "'!" &amp;"f19"),0)</f>
        <v>0</v>
      </c>
      <c r="K42" s="97" cm="1">
        <f t="array" aca="1" ref="K42" ca="1">IFERROR(INDIRECT("'" &amp;$C42&amp; "'!" &amp;"f20"),0)</f>
        <v>0</v>
      </c>
      <c r="L42" s="97" cm="1">
        <f t="array" aca="1" ref="L42" ca="1">IFERROR(INDIRECT("'" &amp;$C42&amp; "'!" &amp;"f21"),0)</f>
        <v>0</v>
      </c>
      <c r="M42" s="97" cm="1">
        <f t="array" aca="1" ref="M42" ca="1">IFERROR(INDIRECT("'" &amp;$C42&amp; "'!" &amp;"f22"),0)</f>
        <v>0</v>
      </c>
      <c r="N42" s="98">
        <f t="shared" ca="1" si="59"/>
        <v>0</v>
      </c>
      <c r="O42" s="98">
        <f t="shared" ca="1" si="59"/>
        <v>0</v>
      </c>
      <c r="P42" s="98">
        <f t="shared" ca="1" si="59"/>
        <v>0</v>
      </c>
      <c r="Q42" s="98">
        <f t="shared" ca="1" si="59"/>
        <v>0</v>
      </c>
      <c r="R42" s="98">
        <f t="shared" ca="1" si="59"/>
        <v>0</v>
      </c>
      <c r="S42" s="98">
        <f t="shared" ca="1" si="59"/>
        <v>0</v>
      </c>
      <c r="T42" s="98">
        <f t="shared" ca="1" si="59"/>
        <v>0</v>
      </c>
      <c r="U42" s="98">
        <f t="shared" ca="1" si="59"/>
        <v>0</v>
      </c>
      <c r="V42" s="98">
        <f t="shared" ca="1" si="59"/>
        <v>0</v>
      </c>
      <c r="W42" s="98">
        <f t="shared" ca="1" si="59"/>
        <v>0</v>
      </c>
      <c r="X42" s="98">
        <f t="shared" ca="1" si="59"/>
        <v>0</v>
      </c>
      <c r="Y42" s="98">
        <f t="shared" ca="1" si="59"/>
        <v>0</v>
      </c>
      <c r="Z42" s="98">
        <f t="shared" ca="1" si="59"/>
        <v>0</v>
      </c>
      <c r="AA42" s="98">
        <f t="shared" ca="1" si="59"/>
        <v>0</v>
      </c>
      <c r="AB42" s="98">
        <f t="shared" ca="1" si="59"/>
        <v>0</v>
      </c>
      <c r="AC42" s="98">
        <f t="shared" ca="1" si="59"/>
        <v>0</v>
      </c>
      <c r="AD42" s="98">
        <f t="shared" ca="1" si="58"/>
        <v>0</v>
      </c>
      <c r="AE42" s="98">
        <f t="shared" ca="1" si="58"/>
        <v>0</v>
      </c>
      <c r="AF42" s="98">
        <f t="shared" ca="1" si="55"/>
        <v>0</v>
      </c>
      <c r="AG42" s="98">
        <f t="shared" ca="1" si="58"/>
        <v>0</v>
      </c>
      <c r="AH42" s="98">
        <f t="shared" ca="1" si="58"/>
        <v>0</v>
      </c>
      <c r="AI42" s="98">
        <f t="shared" ca="1" si="58"/>
        <v>0</v>
      </c>
      <c r="AJ42" s="98">
        <f t="shared" ca="1" si="58"/>
        <v>0</v>
      </c>
      <c r="AK42" s="98">
        <f t="shared" ca="1" si="58"/>
        <v>0</v>
      </c>
      <c r="AL42" s="98">
        <f t="shared" ca="1" si="58"/>
        <v>0</v>
      </c>
      <c r="AM42" s="98">
        <f t="shared" ca="1" si="1"/>
        <v>0</v>
      </c>
      <c r="AN42" s="16">
        <f t="shared" ca="1" si="3"/>
        <v>0</v>
      </c>
      <c r="AO42" s="16">
        <f t="shared" ca="1" si="4"/>
        <v>0</v>
      </c>
      <c r="AP42" s="16">
        <f t="shared" ca="1" si="5"/>
        <v>0</v>
      </c>
      <c r="AQ42" s="16">
        <f t="shared" ca="1" si="6"/>
        <v>0</v>
      </c>
      <c r="AR42" s="16">
        <f t="shared" ca="1" si="7"/>
        <v>0</v>
      </c>
      <c r="AS42" s="16">
        <f t="shared" ca="1" si="8"/>
        <v>0</v>
      </c>
      <c r="AT42" s="16">
        <f t="shared" ca="1" si="9"/>
        <v>0</v>
      </c>
      <c r="AU42" s="16">
        <f t="shared" ca="1" si="10"/>
        <v>0</v>
      </c>
      <c r="AV42" s="16">
        <f t="shared" ca="1" si="11"/>
        <v>0</v>
      </c>
      <c r="AW42" s="16">
        <f t="shared" ca="1" si="12"/>
        <v>0</v>
      </c>
      <c r="AX42" s="16">
        <f t="shared" ca="1" si="13"/>
        <v>0</v>
      </c>
      <c r="AY42" s="16">
        <f t="shared" ca="1" si="14"/>
        <v>0</v>
      </c>
      <c r="AZ42" s="16">
        <f t="shared" ca="1" si="15"/>
        <v>0</v>
      </c>
      <c r="BA42" s="16">
        <f t="shared" ca="1" si="16"/>
        <v>0</v>
      </c>
      <c r="BB42" s="16">
        <f t="shared" ca="1" si="17"/>
        <v>0</v>
      </c>
      <c r="BC42" s="16">
        <f t="shared" ca="1" si="18"/>
        <v>0</v>
      </c>
      <c r="BD42" s="16">
        <f t="shared" ca="1" si="19"/>
        <v>0</v>
      </c>
      <c r="BE42" s="16">
        <f t="shared" ca="1" si="20"/>
        <v>0</v>
      </c>
      <c r="BF42" s="16">
        <f t="shared" ca="1" si="21"/>
        <v>0</v>
      </c>
      <c r="BG42" s="16">
        <f t="shared" ca="1" si="22"/>
        <v>0</v>
      </c>
      <c r="BH42" s="16">
        <f t="shared" ca="1" si="23"/>
        <v>0</v>
      </c>
      <c r="BI42" s="16">
        <f t="shared" ca="1" si="24"/>
        <v>0</v>
      </c>
      <c r="BJ42" s="16">
        <f t="shared" ca="1" si="25"/>
        <v>0</v>
      </c>
      <c r="BK42" s="16">
        <f t="shared" ca="1" si="26"/>
        <v>0</v>
      </c>
      <c r="BL42" s="16">
        <f t="shared" ca="1" si="27"/>
        <v>0</v>
      </c>
      <c r="BM42" s="16">
        <f t="shared" ca="1" si="28"/>
        <v>0</v>
      </c>
      <c r="BN42" s="16">
        <f t="shared" ca="1" si="29"/>
        <v>0</v>
      </c>
      <c r="BO42" s="16">
        <f t="shared" ca="1" si="30"/>
        <v>0</v>
      </c>
      <c r="BP42" s="16">
        <f t="shared" ca="1" si="31"/>
        <v>0</v>
      </c>
      <c r="BQ42" s="16">
        <f t="shared" ca="1" si="32"/>
        <v>0</v>
      </c>
      <c r="BR42" s="16">
        <f t="shared" ca="1" si="33"/>
        <v>0</v>
      </c>
      <c r="BS42" s="16">
        <f t="shared" ca="1" si="34"/>
        <v>0</v>
      </c>
      <c r="BT42" s="16">
        <f t="shared" ca="1" si="35"/>
        <v>0</v>
      </c>
      <c r="BU42" s="16">
        <f t="shared" ca="1" si="36"/>
        <v>0</v>
      </c>
      <c r="BV42" s="16">
        <f t="shared" ca="1" si="37"/>
        <v>0</v>
      </c>
      <c r="BW42" s="16">
        <f t="shared" ca="1" si="38"/>
        <v>0</v>
      </c>
      <c r="BX42" s="16">
        <f t="shared" ca="1" si="39"/>
        <v>0</v>
      </c>
      <c r="BY42" s="16">
        <f t="shared" ca="1" si="40"/>
        <v>0</v>
      </c>
      <c r="BZ42" s="16">
        <f t="shared" ca="1" si="41"/>
        <v>0</v>
      </c>
      <c r="CA42" s="16">
        <f t="shared" ca="1" si="42"/>
        <v>0</v>
      </c>
      <c r="CB42" s="16">
        <f t="shared" ca="1" si="43"/>
        <v>0</v>
      </c>
      <c r="CC42" s="16">
        <f t="shared" ca="1" si="44"/>
        <v>0</v>
      </c>
      <c r="CD42" s="16">
        <f t="shared" ca="1" si="45"/>
        <v>0</v>
      </c>
      <c r="CE42" s="16">
        <f t="shared" ca="1" si="46"/>
        <v>0</v>
      </c>
      <c r="CF42" s="16">
        <f t="shared" ca="1" si="47"/>
        <v>0</v>
      </c>
      <c r="CG42" s="16">
        <f t="shared" ca="1" si="48"/>
        <v>0</v>
      </c>
      <c r="CH42" s="16">
        <f t="shared" ca="1" si="49"/>
        <v>0</v>
      </c>
      <c r="CI42" s="16">
        <f t="shared" ca="1" si="50"/>
        <v>0</v>
      </c>
      <c r="CJ42" s="16">
        <f t="shared" ca="1" si="51"/>
        <v>0</v>
      </c>
      <c r="CK42" s="16">
        <f t="shared" ca="1" si="52"/>
        <v>0</v>
      </c>
      <c r="CL42" s="16">
        <f t="shared" ca="1" si="53"/>
        <v>0</v>
      </c>
      <c r="CM42" s="16">
        <f t="shared" ca="1" si="54"/>
        <v>0</v>
      </c>
    </row>
    <row r="43" spans="2:91" ht="19.95" customHeight="1" x14ac:dyDescent="0.3">
      <c r="B43" s="14" t="str" cm="1">
        <f t="array" aca="1" ref="B43" ca="1">IF(C43=0,"",IFERROR(INDIRECT("'"&amp;$C43&amp;"'!"&amp;"D5"),"Некорректное название листа"))</f>
        <v/>
      </c>
      <c r="C43" s="6"/>
      <c r="D43" s="97" cm="1">
        <f t="array" aca="1" ref="D43" ca="1">IFERROR(INDIRECT("'"&amp;$C43&amp;"'!"&amp;"d18"),0)</f>
        <v>0</v>
      </c>
      <c r="E43" s="97" cm="1">
        <f t="array" aca="1" ref="E43" ca="1">IFERROR(INDIRECT("'" &amp;$C43&amp; "'!" &amp;"d19"),0)</f>
        <v>0</v>
      </c>
      <c r="F43" s="97" cm="1">
        <f t="array" aca="1" ref="F43" ca="1">IFERROR(INDIRECT("'" &amp;$C43&amp; "'!" &amp;"d20"),0)</f>
        <v>0</v>
      </c>
      <c r="G43" s="97" cm="1">
        <f t="array" aca="1" ref="G43" ca="1">IFERROR(INDIRECT("'" &amp;$C43&amp; "'!" &amp;"d21"),0)</f>
        <v>0</v>
      </c>
      <c r="H43" s="97" cm="1">
        <f t="array" aca="1" ref="H43" ca="1">IFERROR(INDIRECT("'" &amp;$C43&amp; "'!" &amp;"d22"),0)</f>
        <v>0</v>
      </c>
      <c r="I43" s="97" cm="1">
        <f t="array" aca="1" ref="I43" ca="1">IFERROR(INDIRECT("'" &amp;$C43&amp; "'!" &amp;"f18"),0)</f>
        <v>0</v>
      </c>
      <c r="J43" s="97" cm="1">
        <f t="array" aca="1" ref="J43" ca="1">IFERROR(INDIRECT("'" &amp;$C43&amp; "'!" &amp;"f19"),0)</f>
        <v>0</v>
      </c>
      <c r="K43" s="97" cm="1">
        <f t="array" aca="1" ref="K43" ca="1">IFERROR(INDIRECT("'" &amp;$C43&amp; "'!" &amp;"f20"),0)</f>
        <v>0</v>
      </c>
      <c r="L43" s="97" cm="1">
        <f t="array" aca="1" ref="L43" ca="1">IFERROR(INDIRECT("'" &amp;$C43&amp; "'!" &amp;"f21"),0)</f>
        <v>0</v>
      </c>
      <c r="M43" s="97" cm="1">
        <f t="array" aca="1" ref="M43" ca="1">IFERROR(INDIRECT("'" &amp;$C43&amp; "'!" &amp;"f22"),0)</f>
        <v>0</v>
      </c>
      <c r="N43" s="98">
        <f t="shared" ca="1" si="59"/>
        <v>0</v>
      </c>
      <c r="O43" s="98">
        <f t="shared" ca="1" si="59"/>
        <v>0</v>
      </c>
      <c r="P43" s="98">
        <f t="shared" ca="1" si="59"/>
        <v>0</v>
      </c>
      <c r="Q43" s="98">
        <f t="shared" ca="1" si="59"/>
        <v>0</v>
      </c>
      <c r="R43" s="98">
        <f t="shared" ca="1" si="59"/>
        <v>0</v>
      </c>
      <c r="S43" s="98">
        <f t="shared" ca="1" si="59"/>
        <v>0</v>
      </c>
      <c r="T43" s="98">
        <f t="shared" ca="1" si="59"/>
        <v>0</v>
      </c>
      <c r="U43" s="98">
        <f t="shared" ca="1" si="59"/>
        <v>0</v>
      </c>
      <c r="V43" s="98">
        <f t="shared" ca="1" si="59"/>
        <v>0</v>
      </c>
      <c r="W43" s="98">
        <f t="shared" ca="1" si="59"/>
        <v>0</v>
      </c>
      <c r="X43" s="98">
        <f t="shared" ca="1" si="59"/>
        <v>0</v>
      </c>
      <c r="Y43" s="98">
        <f t="shared" ca="1" si="59"/>
        <v>0</v>
      </c>
      <c r="Z43" s="98">
        <f t="shared" ca="1" si="59"/>
        <v>0</v>
      </c>
      <c r="AA43" s="98">
        <f t="shared" ca="1" si="59"/>
        <v>0</v>
      </c>
      <c r="AB43" s="98">
        <f t="shared" ca="1" si="59"/>
        <v>0</v>
      </c>
      <c r="AC43" s="98">
        <f t="shared" ca="1" si="59"/>
        <v>0</v>
      </c>
      <c r="AD43" s="98">
        <f t="shared" ca="1" si="58"/>
        <v>0</v>
      </c>
      <c r="AE43" s="98">
        <f t="shared" ca="1" si="58"/>
        <v>0</v>
      </c>
      <c r="AF43" s="98">
        <f t="shared" ca="1" si="55"/>
        <v>0</v>
      </c>
      <c r="AG43" s="98">
        <f t="shared" ca="1" si="58"/>
        <v>0</v>
      </c>
      <c r="AH43" s="98">
        <f t="shared" ca="1" si="58"/>
        <v>0</v>
      </c>
      <c r="AI43" s="98">
        <f t="shared" ca="1" si="58"/>
        <v>0</v>
      </c>
      <c r="AJ43" s="98">
        <f t="shared" ca="1" si="58"/>
        <v>0</v>
      </c>
      <c r="AK43" s="98">
        <f t="shared" ca="1" si="58"/>
        <v>0</v>
      </c>
      <c r="AL43" s="98">
        <f t="shared" ca="1" si="58"/>
        <v>0</v>
      </c>
      <c r="AM43" s="98">
        <f t="shared" ca="1" si="1"/>
        <v>0</v>
      </c>
      <c r="AN43" s="16">
        <f t="shared" ca="1" si="3"/>
        <v>0</v>
      </c>
      <c r="AO43" s="16">
        <f t="shared" ca="1" si="4"/>
        <v>0</v>
      </c>
      <c r="AP43" s="16">
        <f t="shared" ca="1" si="5"/>
        <v>0</v>
      </c>
      <c r="AQ43" s="16">
        <f t="shared" ca="1" si="6"/>
        <v>0</v>
      </c>
      <c r="AR43" s="16">
        <f t="shared" ca="1" si="7"/>
        <v>0</v>
      </c>
      <c r="AS43" s="16">
        <f t="shared" ca="1" si="8"/>
        <v>0</v>
      </c>
      <c r="AT43" s="16">
        <f t="shared" ca="1" si="9"/>
        <v>0</v>
      </c>
      <c r="AU43" s="16">
        <f t="shared" ca="1" si="10"/>
        <v>0</v>
      </c>
      <c r="AV43" s="16">
        <f t="shared" ca="1" si="11"/>
        <v>0</v>
      </c>
      <c r="AW43" s="16">
        <f t="shared" ca="1" si="12"/>
        <v>0</v>
      </c>
      <c r="AX43" s="16">
        <f t="shared" ca="1" si="13"/>
        <v>0</v>
      </c>
      <c r="AY43" s="16">
        <f t="shared" ca="1" si="14"/>
        <v>0</v>
      </c>
      <c r="AZ43" s="16">
        <f t="shared" ca="1" si="15"/>
        <v>0</v>
      </c>
      <c r="BA43" s="16">
        <f t="shared" ca="1" si="16"/>
        <v>0</v>
      </c>
      <c r="BB43" s="16">
        <f t="shared" ca="1" si="17"/>
        <v>0</v>
      </c>
      <c r="BC43" s="16">
        <f t="shared" ca="1" si="18"/>
        <v>0</v>
      </c>
      <c r="BD43" s="16">
        <f t="shared" ca="1" si="19"/>
        <v>0</v>
      </c>
      <c r="BE43" s="16">
        <f t="shared" ca="1" si="20"/>
        <v>0</v>
      </c>
      <c r="BF43" s="16">
        <f t="shared" ca="1" si="21"/>
        <v>0</v>
      </c>
      <c r="BG43" s="16">
        <f t="shared" ca="1" si="22"/>
        <v>0</v>
      </c>
      <c r="BH43" s="16">
        <f t="shared" ca="1" si="23"/>
        <v>0</v>
      </c>
      <c r="BI43" s="16">
        <f t="shared" ca="1" si="24"/>
        <v>0</v>
      </c>
      <c r="BJ43" s="16">
        <f t="shared" ca="1" si="25"/>
        <v>0</v>
      </c>
      <c r="BK43" s="16">
        <f t="shared" ca="1" si="26"/>
        <v>0</v>
      </c>
      <c r="BL43" s="16">
        <f t="shared" ca="1" si="27"/>
        <v>0</v>
      </c>
      <c r="BM43" s="16">
        <f t="shared" ca="1" si="28"/>
        <v>0</v>
      </c>
      <c r="BN43" s="16">
        <f t="shared" ca="1" si="29"/>
        <v>0</v>
      </c>
      <c r="BO43" s="16">
        <f t="shared" ca="1" si="30"/>
        <v>0</v>
      </c>
      <c r="BP43" s="16">
        <f t="shared" ca="1" si="31"/>
        <v>0</v>
      </c>
      <c r="BQ43" s="16">
        <f t="shared" ca="1" si="32"/>
        <v>0</v>
      </c>
      <c r="BR43" s="16">
        <f t="shared" ca="1" si="33"/>
        <v>0</v>
      </c>
      <c r="BS43" s="16">
        <f t="shared" ca="1" si="34"/>
        <v>0</v>
      </c>
      <c r="BT43" s="16">
        <f t="shared" ca="1" si="35"/>
        <v>0</v>
      </c>
      <c r="BU43" s="16">
        <f t="shared" ca="1" si="36"/>
        <v>0</v>
      </c>
      <c r="BV43" s="16">
        <f t="shared" ca="1" si="37"/>
        <v>0</v>
      </c>
      <c r="BW43" s="16">
        <f t="shared" ca="1" si="38"/>
        <v>0</v>
      </c>
      <c r="BX43" s="16">
        <f t="shared" ca="1" si="39"/>
        <v>0</v>
      </c>
      <c r="BY43" s="16">
        <f t="shared" ca="1" si="40"/>
        <v>0</v>
      </c>
      <c r="BZ43" s="16">
        <f t="shared" ca="1" si="41"/>
        <v>0</v>
      </c>
      <c r="CA43" s="16">
        <f t="shared" ca="1" si="42"/>
        <v>0</v>
      </c>
      <c r="CB43" s="16">
        <f t="shared" ca="1" si="43"/>
        <v>0</v>
      </c>
      <c r="CC43" s="16">
        <f t="shared" ca="1" si="44"/>
        <v>0</v>
      </c>
      <c r="CD43" s="16">
        <f t="shared" ca="1" si="45"/>
        <v>0</v>
      </c>
      <c r="CE43" s="16">
        <f t="shared" ca="1" si="46"/>
        <v>0</v>
      </c>
      <c r="CF43" s="16">
        <f t="shared" ca="1" si="47"/>
        <v>0</v>
      </c>
      <c r="CG43" s="16">
        <f t="shared" ca="1" si="48"/>
        <v>0</v>
      </c>
      <c r="CH43" s="16">
        <f t="shared" ca="1" si="49"/>
        <v>0</v>
      </c>
      <c r="CI43" s="16">
        <f t="shared" ca="1" si="50"/>
        <v>0</v>
      </c>
      <c r="CJ43" s="16">
        <f t="shared" ca="1" si="51"/>
        <v>0</v>
      </c>
      <c r="CK43" s="16">
        <f t="shared" ca="1" si="52"/>
        <v>0</v>
      </c>
      <c r="CL43" s="16">
        <f t="shared" ca="1" si="53"/>
        <v>0</v>
      </c>
      <c r="CM43" s="16">
        <f t="shared" ca="1" si="54"/>
        <v>0</v>
      </c>
    </row>
    <row r="44" spans="2:91" ht="19.95" customHeight="1" x14ac:dyDescent="0.3">
      <c r="B44" s="14" t="str" cm="1">
        <f t="array" aca="1" ref="B44" ca="1">IF(C44=0,"",IFERROR(INDIRECT("'"&amp;$C44&amp;"'!"&amp;"D5"),"Некорректное название листа"))</f>
        <v/>
      </c>
      <c r="C44" s="6"/>
      <c r="D44" s="97" cm="1">
        <f t="array" aca="1" ref="D44" ca="1">IFERROR(INDIRECT("'"&amp;$C44&amp;"'!"&amp;"d18"),0)</f>
        <v>0</v>
      </c>
      <c r="E44" s="97" cm="1">
        <f t="array" aca="1" ref="E44" ca="1">IFERROR(INDIRECT("'" &amp;$C44&amp; "'!" &amp;"d19"),0)</f>
        <v>0</v>
      </c>
      <c r="F44" s="97" cm="1">
        <f t="array" aca="1" ref="F44" ca="1">IFERROR(INDIRECT("'" &amp;$C44&amp; "'!" &amp;"d20"),0)</f>
        <v>0</v>
      </c>
      <c r="G44" s="97" cm="1">
        <f t="array" aca="1" ref="G44" ca="1">IFERROR(INDIRECT("'" &amp;$C44&amp; "'!" &amp;"d21"),0)</f>
        <v>0</v>
      </c>
      <c r="H44" s="97" cm="1">
        <f t="array" aca="1" ref="H44" ca="1">IFERROR(INDIRECT("'" &amp;$C44&amp; "'!" &amp;"d22"),0)</f>
        <v>0</v>
      </c>
      <c r="I44" s="97" cm="1">
        <f t="array" aca="1" ref="I44" ca="1">IFERROR(INDIRECT("'" &amp;$C44&amp; "'!" &amp;"f18"),0)</f>
        <v>0</v>
      </c>
      <c r="J44" s="97" cm="1">
        <f t="array" aca="1" ref="J44" ca="1">IFERROR(INDIRECT("'" &amp;$C44&amp; "'!" &amp;"f19"),0)</f>
        <v>0</v>
      </c>
      <c r="K44" s="97" cm="1">
        <f t="array" aca="1" ref="K44" ca="1">IFERROR(INDIRECT("'" &amp;$C44&amp; "'!" &amp;"f20"),0)</f>
        <v>0</v>
      </c>
      <c r="L44" s="97" cm="1">
        <f t="array" aca="1" ref="L44" ca="1">IFERROR(INDIRECT("'" &amp;$C44&amp; "'!" &amp;"f21"),0)</f>
        <v>0</v>
      </c>
      <c r="M44" s="97" cm="1">
        <f t="array" aca="1" ref="M44" ca="1">IFERROR(INDIRECT("'" &amp;$C44&amp; "'!" &amp;"f22"),0)</f>
        <v>0</v>
      </c>
      <c r="N44" s="98">
        <f t="shared" ca="1" si="59"/>
        <v>0</v>
      </c>
      <c r="O44" s="98">
        <f t="shared" ca="1" si="59"/>
        <v>0</v>
      </c>
      <c r="P44" s="98">
        <f t="shared" ca="1" si="59"/>
        <v>0</v>
      </c>
      <c r="Q44" s="98">
        <f t="shared" ca="1" si="59"/>
        <v>0</v>
      </c>
      <c r="R44" s="98">
        <f t="shared" ca="1" si="59"/>
        <v>0</v>
      </c>
      <c r="S44" s="98">
        <f t="shared" ca="1" si="59"/>
        <v>0</v>
      </c>
      <c r="T44" s="98">
        <f t="shared" ca="1" si="59"/>
        <v>0</v>
      </c>
      <c r="U44" s="98">
        <f t="shared" ca="1" si="59"/>
        <v>0</v>
      </c>
      <c r="V44" s="98">
        <f t="shared" ca="1" si="59"/>
        <v>0</v>
      </c>
      <c r="W44" s="98">
        <f t="shared" ca="1" si="59"/>
        <v>0</v>
      </c>
      <c r="X44" s="98">
        <f t="shared" ca="1" si="59"/>
        <v>0</v>
      </c>
      <c r="Y44" s="98">
        <f t="shared" ca="1" si="59"/>
        <v>0</v>
      </c>
      <c r="Z44" s="98">
        <f t="shared" ca="1" si="59"/>
        <v>0</v>
      </c>
      <c r="AA44" s="98">
        <f t="shared" ca="1" si="59"/>
        <v>0</v>
      </c>
      <c r="AB44" s="98">
        <f t="shared" ca="1" si="59"/>
        <v>0</v>
      </c>
      <c r="AC44" s="98">
        <f t="shared" ca="1" si="59"/>
        <v>0</v>
      </c>
      <c r="AD44" s="98">
        <f t="shared" ca="1" si="58"/>
        <v>0</v>
      </c>
      <c r="AE44" s="98">
        <f t="shared" ca="1" si="58"/>
        <v>0</v>
      </c>
      <c r="AF44" s="98">
        <f t="shared" ca="1" si="55"/>
        <v>0</v>
      </c>
      <c r="AG44" s="98">
        <f t="shared" ca="1" si="58"/>
        <v>0</v>
      </c>
      <c r="AH44" s="98">
        <f t="shared" ca="1" si="58"/>
        <v>0</v>
      </c>
      <c r="AI44" s="98">
        <f t="shared" ca="1" si="58"/>
        <v>0</v>
      </c>
      <c r="AJ44" s="98">
        <f t="shared" ca="1" si="58"/>
        <v>0</v>
      </c>
      <c r="AK44" s="98">
        <f t="shared" ca="1" si="58"/>
        <v>0</v>
      </c>
      <c r="AL44" s="98">
        <f t="shared" ca="1" si="58"/>
        <v>0</v>
      </c>
      <c r="AM44" s="98">
        <f t="shared" ca="1" si="1"/>
        <v>0</v>
      </c>
      <c r="AN44" s="16">
        <f t="shared" ca="1" si="3"/>
        <v>0</v>
      </c>
      <c r="AO44" s="16">
        <f t="shared" ca="1" si="4"/>
        <v>0</v>
      </c>
      <c r="AP44" s="16">
        <f t="shared" ca="1" si="5"/>
        <v>0</v>
      </c>
      <c r="AQ44" s="16">
        <f t="shared" ca="1" si="6"/>
        <v>0</v>
      </c>
      <c r="AR44" s="16">
        <f t="shared" ca="1" si="7"/>
        <v>0</v>
      </c>
      <c r="AS44" s="16">
        <f t="shared" ca="1" si="8"/>
        <v>0</v>
      </c>
      <c r="AT44" s="16">
        <f t="shared" ca="1" si="9"/>
        <v>0</v>
      </c>
      <c r="AU44" s="16">
        <f t="shared" ca="1" si="10"/>
        <v>0</v>
      </c>
      <c r="AV44" s="16">
        <f t="shared" ca="1" si="11"/>
        <v>0</v>
      </c>
      <c r="AW44" s="16">
        <f t="shared" ca="1" si="12"/>
        <v>0</v>
      </c>
      <c r="AX44" s="16">
        <f t="shared" ca="1" si="13"/>
        <v>0</v>
      </c>
      <c r="AY44" s="16">
        <f t="shared" ca="1" si="14"/>
        <v>0</v>
      </c>
      <c r="AZ44" s="16">
        <f t="shared" ca="1" si="15"/>
        <v>0</v>
      </c>
      <c r="BA44" s="16">
        <f t="shared" ca="1" si="16"/>
        <v>0</v>
      </c>
      <c r="BB44" s="16">
        <f t="shared" ca="1" si="17"/>
        <v>0</v>
      </c>
      <c r="BC44" s="16">
        <f t="shared" ca="1" si="18"/>
        <v>0</v>
      </c>
      <c r="BD44" s="16">
        <f t="shared" ca="1" si="19"/>
        <v>0</v>
      </c>
      <c r="BE44" s="16">
        <f t="shared" ca="1" si="20"/>
        <v>0</v>
      </c>
      <c r="BF44" s="16">
        <f t="shared" ca="1" si="21"/>
        <v>0</v>
      </c>
      <c r="BG44" s="16">
        <f t="shared" ca="1" si="22"/>
        <v>0</v>
      </c>
      <c r="BH44" s="16">
        <f t="shared" ca="1" si="23"/>
        <v>0</v>
      </c>
      <c r="BI44" s="16">
        <f t="shared" ca="1" si="24"/>
        <v>0</v>
      </c>
      <c r="BJ44" s="16">
        <f t="shared" ca="1" si="25"/>
        <v>0</v>
      </c>
      <c r="BK44" s="16">
        <f t="shared" ca="1" si="26"/>
        <v>0</v>
      </c>
      <c r="BL44" s="16">
        <f t="shared" ca="1" si="27"/>
        <v>0</v>
      </c>
      <c r="BM44" s="16">
        <f t="shared" ca="1" si="28"/>
        <v>0</v>
      </c>
      <c r="BN44" s="16">
        <f t="shared" ca="1" si="29"/>
        <v>0</v>
      </c>
      <c r="BO44" s="16">
        <f t="shared" ca="1" si="30"/>
        <v>0</v>
      </c>
      <c r="BP44" s="16">
        <f t="shared" ca="1" si="31"/>
        <v>0</v>
      </c>
      <c r="BQ44" s="16">
        <f t="shared" ca="1" si="32"/>
        <v>0</v>
      </c>
      <c r="BR44" s="16">
        <f t="shared" ca="1" si="33"/>
        <v>0</v>
      </c>
      <c r="BS44" s="16">
        <f t="shared" ca="1" si="34"/>
        <v>0</v>
      </c>
      <c r="BT44" s="16">
        <f t="shared" ca="1" si="35"/>
        <v>0</v>
      </c>
      <c r="BU44" s="16">
        <f t="shared" ca="1" si="36"/>
        <v>0</v>
      </c>
      <c r="BV44" s="16">
        <f t="shared" ca="1" si="37"/>
        <v>0</v>
      </c>
      <c r="BW44" s="16">
        <f t="shared" ca="1" si="38"/>
        <v>0</v>
      </c>
      <c r="BX44" s="16">
        <f t="shared" ca="1" si="39"/>
        <v>0</v>
      </c>
      <c r="BY44" s="16">
        <f t="shared" ca="1" si="40"/>
        <v>0</v>
      </c>
      <c r="BZ44" s="16">
        <f t="shared" ca="1" si="41"/>
        <v>0</v>
      </c>
      <c r="CA44" s="16">
        <f t="shared" ca="1" si="42"/>
        <v>0</v>
      </c>
      <c r="CB44" s="16">
        <f t="shared" ca="1" si="43"/>
        <v>0</v>
      </c>
      <c r="CC44" s="16">
        <f t="shared" ca="1" si="44"/>
        <v>0</v>
      </c>
      <c r="CD44" s="16">
        <f t="shared" ca="1" si="45"/>
        <v>0</v>
      </c>
      <c r="CE44" s="16">
        <f t="shared" ca="1" si="46"/>
        <v>0</v>
      </c>
      <c r="CF44" s="16">
        <f t="shared" ca="1" si="47"/>
        <v>0</v>
      </c>
      <c r="CG44" s="16">
        <f t="shared" ca="1" si="48"/>
        <v>0</v>
      </c>
      <c r="CH44" s="16">
        <f t="shared" ca="1" si="49"/>
        <v>0</v>
      </c>
      <c r="CI44" s="16">
        <f t="shared" ca="1" si="50"/>
        <v>0</v>
      </c>
      <c r="CJ44" s="16">
        <f t="shared" ca="1" si="51"/>
        <v>0</v>
      </c>
      <c r="CK44" s="16">
        <f t="shared" ca="1" si="52"/>
        <v>0</v>
      </c>
      <c r="CL44" s="16">
        <f t="shared" ca="1" si="53"/>
        <v>0</v>
      </c>
      <c r="CM44" s="16">
        <f t="shared" ca="1" si="54"/>
        <v>0</v>
      </c>
    </row>
    <row r="45" spans="2:91" ht="19.95" customHeight="1" x14ac:dyDescent="0.3">
      <c r="B45" s="14" t="str" cm="1">
        <f t="array" aca="1" ref="B45" ca="1">IF(C45=0,"",IFERROR(INDIRECT("'"&amp;$C45&amp;"'!"&amp;"D5"),"Некорректное название листа"))</f>
        <v/>
      </c>
      <c r="C45" s="6"/>
      <c r="D45" s="97" cm="1">
        <f t="array" aca="1" ref="D45" ca="1">IFERROR(INDIRECT("'"&amp;$C45&amp;"'!"&amp;"d18"),0)</f>
        <v>0</v>
      </c>
      <c r="E45" s="97" cm="1">
        <f t="array" aca="1" ref="E45" ca="1">IFERROR(INDIRECT("'" &amp;$C45&amp; "'!" &amp;"d19"),0)</f>
        <v>0</v>
      </c>
      <c r="F45" s="97" cm="1">
        <f t="array" aca="1" ref="F45" ca="1">IFERROR(INDIRECT("'" &amp;$C45&amp; "'!" &amp;"d20"),0)</f>
        <v>0</v>
      </c>
      <c r="G45" s="97" cm="1">
        <f t="array" aca="1" ref="G45" ca="1">IFERROR(INDIRECT("'" &amp;$C45&amp; "'!" &amp;"d21"),0)</f>
        <v>0</v>
      </c>
      <c r="H45" s="97" cm="1">
        <f t="array" aca="1" ref="H45" ca="1">IFERROR(INDIRECT("'" &amp;$C45&amp; "'!" &amp;"d22"),0)</f>
        <v>0</v>
      </c>
      <c r="I45" s="97" cm="1">
        <f t="array" aca="1" ref="I45" ca="1">IFERROR(INDIRECT("'" &amp;$C45&amp; "'!" &amp;"f18"),0)</f>
        <v>0</v>
      </c>
      <c r="J45" s="97" cm="1">
        <f t="array" aca="1" ref="J45" ca="1">IFERROR(INDIRECT("'" &amp;$C45&amp; "'!" &amp;"f19"),0)</f>
        <v>0</v>
      </c>
      <c r="K45" s="97" cm="1">
        <f t="array" aca="1" ref="K45" ca="1">IFERROR(INDIRECT("'" &amp;$C45&amp; "'!" &amp;"f20"),0)</f>
        <v>0</v>
      </c>
      <c r="L45" s="97" cm="1">
        <f t="array" aca="1" ref="L45" ca="1">IFERROR(INDIRECT("'" &amp;$C45&amp; "'!" &amp;"f21"),0)</f>
        <v>0</v>
      </c>
      <c r="M45" s="97" cm="1">
        <f t="array" aca="1" ref="M45" ca="1">IFERROR(INDIRECT("'" &amp;$C45&amp; "'!" &amp;"f22"),0)</f>
        <v>0</v>
      </c>
      <c r="N45" s="98">
        <f t="shared" ca="1" si="59"/>
        <v>0</v>
      </c>
      <c r="O45" s="98">
        <f t="shared" ca="1" si="59"/>
        <v>0</v>
      </c>
      <c r="P45" s="98">
        <f t="shared" ca="1" si="59"/>
        <v>0</v>
      </c>
      <c r="Q45" s="98">
        <f t="shared" ca="1" si="59"/>
        <v>0</v>
      </c>
      <c r="R45" s="98">
        <f t="shared" ca="1" si="59"/>
        <v>0</v>
      </c>
      <c r="S45" s="98">
        <f t="shared" ca="1" si="59"/>
        <v>0</v>
      </c>
      <c r="T45" s="98">
        <f t="shared" ca="1" si="59"/>
        <v>0</v>
      </c>
      <c r="U45" s="98">
        <f t="shared" ca="1" si="59"/>
        <v>0</v>
      </c>
      <c r="V45" s="98">
        <f t="shared" ca="1" si="59"/>
        <v>0</v>
      </c>
      <c r="W45" s="98">
        <f t="shared" ca="1" si="59"/>
        <v>0</v>
      </c>
      <c r="X45" s="98">
        <f t="shared" ca="1" si="59"/>
        <v>0</v>
      </c>
      <c r="Y45" s="98">
        <f t="shared" ca="1" si="59"/>
        <v>0</v>
      </c>
      <c r="Z45" s="98">
        <f t="shared" ca="1" si="59"/>
        <v>0</v>
      </c>
      <c r="AA45" s="98">
        <f t="shared" ca="1" si="59"/>
        <v>0</v>
      </c>
      <c r="AB45" s="98">
        <f t="shared" ca="1" si="59"/>
        <v>0</v>
      </c>
      <c r="AC45" s="98">
        <f t="shared" ca="1" si="59"/>
        <v>0</v>
      </c>
      <c r="AD45" s="98">
        <f t="shared" ca="1" si="58"/>
        <v>0</v>
      </c>
      <c r="AE45" s="98">
        <f t="shared" ca="1" si="58"/>
        <v>0</v>
      </c>
      <c r="AF45" s="98">
        <f t="shared" ca="1" si="55"/>
        <v>0</v>
      </c>
      <c r="AG45" s="98">
        <f t="shared" ca="1" si="58"/>
        <v>0</v>
      </c>
      <c r="AH45" s="98">
        <f t="shared" ca="1" si="58"/>
        <v>0</v>
      </c>
      <c r="AI45" s="98">
        <f t="shared" ca="1" si="58"/>
        <v>0</v>
      </c>
      <c r="AJ45" s="98">
        <f t="shared" ca="1" si="58"/>
        <v>0</v>
      </c>
      <c r="AK45" s="98">
        <f t="shared" ca="1" si="58"/>
        <v>0</v>
      </c>
      <c r="AL45" s="98">
        <f t="shared" ca="1" si="58"/>
        <v>0</v>
      </c>
      <c r="AM45" s="98">
        <f t="shared" ca="1" si="1"/>
        <v>0</v>
      </c>
      <c r="AN45" s="16">
        <f t="shared" ca="1" si="3"/>
        <v>0</v>
      </c>
      <c r="AO45" s="16">
        <f t="shared" ca="1" si="4"/>
        <v>0</v>
      </c>
      <c r="AP45" s="16">
        <f t="shared" ca="1" si="5"/>
        <v>0</v>
      </c>
      <c r="AQ45" s="16">
        <f t="shared" ca="1" si="6"/>
        <v>0</v>
      </c>
      <c r="AR45" s="16">
        <f t="shared" ca="1" si="7"/>
        <v>0</v>
      </c>
      <c r="AS45" s="16">
        <f t="shared" ca="1" si="8"/>
        <v>0</v>
      </c>
      <c r="AT45" s="16">
        <f t="shared" ca="1" si="9"/>
        <v>0</v>
      </c>
      <c r="AU45" s="16">
        <f t="shared" ca="1" si="10"/>
        <v>0</v>
      </c>
      <c r="AV45" s="16">
        <f t="shared" ca="1" si="11"/>
        <v>0</v>
      </c>
      <c r="AW45" s="16">
        <f t="shared" ca="1" si="12"/>
        <v>0</v>
      </c>
      <c r="AX45" s="16">
        <f t="shared" ca="1" si="13"/>
        <v>0</v>
      </c>
      <c r="AY45" s="16">
        <f t="shared" ca="1" si="14"/>
        <v>0</v>
      </c>
      <c r="AZ45" s="16">
        <f t="shared" ca="1" si="15"/>
        <v>0</v>
      </c>
      <c r="BA45" s="16">
        <f t="shared" ca="1" si="16"/>
        <v>0</v>
      </c>
      <c r="BB45" s="16">
        <f t="shared" ca="1" si="17"/>
        <v>0</v>
      </c>
      <c r="BC45" s="16">
        <f t="shared" ca="1" si="18"/>
        <v>0</v>
      </c>
      <c r="BD45" s="16">
        <f t="shared" ca="1" si="19"/>
        <v>0</v>
      </c>
      <c r="BE45" s="16">
        <f t="shared" ca="1" si="20"/>
        <v>0</v>
      </c>
      <c r="BF45" s="16">
        <f t="shared" ca="1" si="21"/>
        <v>0</v>
      </c>
      <c r="BG45" s="16">
        <f t="shared" ca="1" si="22"/>
        <v>0</v>
      </c>
      <c r="BH45" s="16">
        <f t="shared" ca="1" si="23"/>
        <v>0</v>
      </c>
      <c r="BI45" s="16">
        <f t="shared" ca="1" si="24"/>
        <v>0</v>
      </c>
      <c r="BJ45" s="16">
        <f t="shared" ca="1" si="25"/>
        <v>0</v>
      </c>
      <c r="BK45" s="16">
        <f t="shared" ca="1" si="26"/>
        <v>0</v>
      </c>
      <c r="BL45" s="16">
        <f t="shared" ca="1" si="27"/>
        <v>0</v>
      </c>
      <c r="BM45" s="16">
        <f t="shared" ca="1" si="28"/>
        <v>0</v>
      </c>
      <c r="BN45" s="16">
        <f t="shared" ca="1" si="29"/>
        <v>0</v>
      </c>
      <c r="BO45" s="16">
        <f t="shared" ca="1" si="30"/>
        <v>0</v>
      </c>
      <c r="BP45" s="16">
        <f t="shared" ca="1" si="31"/>
        <v>0</v>
      </c>
      <c r="BQ45" s="16">
        <f t="shared" ca="1" si="32"/>
        <v>0</v>
      </c>
      <c r="BR45" s="16">
        <f t="shared" ca="1" si="33"/>
        <v>0</v>
      </c>
      <c r="BS45" s="16">
        <f t="shared" ca="1" si="34"/>
        <v>0</v>
      </c>
      <c r="BT45" s="16">
        <f t="shared" ca="1" si="35"/>
        <v>0</v>
      </c>
      <c r="BU45" s="16">
        <f t="shared" ca="1" si="36"/>
        <v>0</v>
      </c>
      <c r="BV45" s="16">
        <f t="shared" ca="1" si="37"/>
        <v>0</v>
      </c>
      <c r="BW45" s="16">
        <f t="shared" ca="1" si="38"/>
        <v>0</v>
      </c>
      <c r="BX45" s="16">
        <f t="shared" ca="1" si="39"/>
        <v>0</v>
      </c>
      <c r="BY45" s="16">
        <f t="shared" ca="1" si="40"/>
        <v>0</v>
      </c>
      <c r="BZ45" s="16">
        <f t="shared" ca="1" si="41"/>
        <v>0</v>
      </c>
      <c r="CA45" s="16">
        <f t="shared" ca="1" si="42"/>
        <v>0</v>
      </c>
      <c r="CB45" s="16">
        <f t="shared" ca="1" si="43"/>
        <v>0</v>
      </c>
      <c r="CC45" s="16">
        <f t="shared" ca="1" si="44"/>
        <v>0</v>
      </c>
      <c r="CD45" s="16">
        <f t="shared" ca="1" si="45"/>
        <v>0</v>
      </c>
      <c r="CE45" s="16">
        <f t="shared" ca="1" si="46"/>
        <v>0</v>
      </c>
      <c r="CF45" s="16">
        <f t="shared" ca="1" si="47"/>
        <v>0</v>
      </c>
      <c r="CG45" s="16">
        <f t="shared" ca="1" si="48"/>
        <v>0</v>
      </c>
      <c r="CH45" s="16">
        <f t="shared" ca="1" si="49"/>
        <v>0</v>
      </c>
      <c r="CI45" s="16">
        <f t="shared" ca="1" si="50"/>
        <v>0</v>
      </c>
      <c r="CJ45" s="16">
        <f t="shared" ca="1" si="51"/>
        <v>0</v>
      </c>
      <c r="CK45" s="16">
        <f t="shared" ca="1" si="52"/>
        <v>0</v>
      </c>
      <c r="CL45" s="16">
        <f t="shared" ca="1" si="53"/>
        <v>0</v>
      </c>
      <c r="CM45" s="16">
        <f t="shared" ca="1" si="54"/>
        <v>0</v>
      </c>
    </row>
    <row r="46" spans="2:91" ht="19.95" customHeight="1" x14ac:dyDescent="0.3">
      <c r="B46" s="14" t="str" cm="1">
        <f t="array" aca="1" ref="B46" ca="1">IF(C46=0,"",IFERROR(INDIRECT("'"&amp;$C46&amp;"'!"&amp;"D5"),"Некорректное название листа"))</f>
        <v/>
      </c>
      <c r="C46" s="6"/>
      <c r="D46" s="97" cm="1">
        <f t="array" aca="1" ref="D46" ca="1">IFERROR(INDIRECT("'"&amp;$C46&amp;"'!"&amp;"d18"),0)</f>
        <v>0</v>
      </c>
      <c r="E46" s="97" cm="1">
        <f t="array" aca="1" ref="E46" ca="1">IFERROR(INDIRECT("'" &amp;$C46&amp; "'!" &amp;"d19"),0)</f>
        <v>0</v>
      </c>
      <c r="F46" s="97" cm="1">
        <f t="array" aca="1" ref="F46" ca="1">IFERROR(INDIRECT("'" &amp;$C46&amp; "'!" &amp;"d20"),0)</f>
        <v>0</v>
      </c>
      <c r="G46" s="97" cm="1">
        <f t="array" aca="1" ref="G46" ca="1">IFERROR(INDIRECT("'" &amp;$C46&amp; "'!" &amp;"d21"),0)</f>
        <v>0</v>
      </c>
      <c r="H46" s="97" cm="1">
        <f t="array" aca="1" ref="H46" ca="1">IFERROR(INDIRECT("'" &amp;$C46&amp; "'!" &amp;"d22"),0)</f>
        <v>0</v>
      </c>
      <c r="I46" s="97" cm="1">
        <f t="array" aca="1" ref="I46" ca="1">IFERROR(INDIRECT("'" &amp;$C46&amp; "'!" &amp;"f18"),0)</f>
        <v>0</v>
      </c>
      <c r="J46" s="97" cm="1">
        <f t="array" aca="1" ref="J46" ca="1">IFERROR(INDIRECT("'" &amp;$C46&amp; "'!" &amp;"f19"),0)</f>
        <v>0</v>
      </c>
      <c r="K46" s="97" cm="1">
        <f t="array" aca="1" ref="K46" ca="1">IFERROR(INDIRECT("'" &amp;$C46&amp; "'!" &amp;"f20"),0)</f>
        <v>0</v>
      </c>
      <c r="L46" s="97" cm="1">
        <f t="array" aca="1" ref="L46" ca="1">IFERROR(INDIRECT("'" &amp;$C46&amp; "'!" &amp;"f21"),0)</f>
        <v>0</v>
      </c>
      <c r="M46" s="97" cm="1">
        <f t="array" aca="1" ref="M46" ca="1">IFERROR(INDIRECT("'" &amp;$C46&amp; "'!" &amp;"f22"),0)</f>
        <v>0</v>
      </c>
      <c r="N46" s="98">
        <f t="shared" ca="1" si="59"/>
        <v>0</v>
      </c>
      <c r="O46" s="98">
        <f t="shared" ca="1" si="59"/>
        <v>0</v>
      </c>
      <c r="P46" s="98">
        <f t="shared" ca="1" si="59"/>
        <v>0</v>
      </c>
      <c r="Q46" s="98">
        <f t="shared" ca="1" si="59"/>
        <v>0</v>
      </c>
      <c r="R46" s="98">
        <f t="shared" ca="1" si="59"/>
        <v>0</v>
      </c>
      <c r="S46" s="98">
        <f t="shared" ca="1" si="59"/>
        <v>0</v>
      </c>
      <c r="T46" s="98">
        <f t="shared" ca="1" si="59"/>
        <v>0</v>
      </c>
      <c r="U46" s="98">
        <f t="shared" ca="1" si="59"/>
        <v>0</v>
      </c>
      <c r="V46" s="98">
        <f t="shared" ca="1" si="59"/>
        <v>0</v>
      </c>
      <c r="W46" s="98">
        <f t="shared" ca="1" si="59"/>
        <v>0</v>
      </c>
      <c r="X46" s="98">
        <f t="shared" ca="1" si="59"/>
        <v>0</v>
      </c>
      <c r="Y46" s="98">
        <f t="shared" ca="1" si="59"/>
        <v>0</v>
      </c>
      <c r="Z46" s="98">
        <f t="shared" ca="1" si="59"/>
        <v>0</v>
      </c>
      <c r="AA46" s="98">
        <f t="shared" ca="1" si="59"/>
        <v>0</v>
      </c>
      <c r="AB46" s="98">
        <f t="shared" ca="1" si="59"/>
        <v>0</v>
      </c>
      <c r="AC46" s="98">
        <f t="shared" ca="1" si="59"/>
        <v>0</v>
      </c>
      <c r="AD46" s="98">
        <f t="shared" ca="1" si="58"/>
        <v>0</v>
      </c>
      <c r="AE46" s="98">
        <f t="shared" ca="1" si="58"/>
        <v>0</v>
      </c>
      <c r="AF46" s="98">
        <f t="shared" ca="1" si="55"/>
        <v>0</v>
      </c>
      <c r="AG46" s="98">
        <f t="shared" ca="1" si="58"/>
        <v>0</v>
      </c>
      <c r="AH46" s="98">
        <f t="shared" ca="1" si="58"/>
        <v>0</v>
      </c>
      <c r="AI46" s="98">
        <f t="shared" ca="1" si="58"/>
        <v>0</v>
      </c>
      <c r="AJ46" s="98">
        <f t="shared" ca="1" si="58"/>
        <v>0</v>
      </c>
      <c r="AK46" s="98">
        <f t="shared" ca="1" si="58"/>
        <v>0</v>
      </c>
      <c r="AL46" s="98">
        <f t="shared" ca="1" si="58"/>
        <v>0</v>
      </c>
      <c r="AM46" s="98">
        <f t="shared" ca="1" si="1"/>
        <v>0</v>
      </c>
      <c r="AN46" s="16">
        <f t="shared" ca="1" si="3"/>
        <v>0</v>
      </c>
      <c r="AO46" s="16">
        <f t="shared" ca="1" si="4"/>
        <v>0</v>
      </c>
      <c r="AP46" s="16">
        <f t="shared" ca="1" si="5"/>
        <v>0</v>
      </c>
      <c r="AQ46" s="16">
        <f t="shared" ca="1" si="6"/>
        <v>0</v>
      </c>
      <c r="AR46" s="16">
        <f t="shared" ca="1" si="7"/>
        <v>0</v>
      </c>
      <c r="AS46" s="16">
        <f t="shared" ca="1" si="8"/>
        <v>0</v>
      </c>
      <c r="AT46" s="16">
        <f t="shared" ca="1" si="9"/>
        <v>0</v>
      </c>
      <c r="AU46" s="16">
        <f t="shared" ca="1" si="10"/>
        <v>0</v>
      </c>
      <c r="AV46" s="16">
        <f t="shared" ca="1" si="11"/>
        <v>0</v>
      </c>
      <c r="AW46" s="16">
        <f t="shared" ca="1" si="12"/>
        <v>0</v>
      </c>
      <c r="AX46" s="16">
        <f t="shared" ca="1" si="13"/>
        <v>0</v>
      </c>
      <c r="AY46" s="16">
        <f t="shared" ca="1" si="14"/>
        <v>0</v>
      </c>
      <c r="AZ46" s="16">
        <f t="shared" ca="1" si="15"/>
        <v>0</v>
      </c>
      <c r="BA46" s="16">
        <f t="shared" ca="1" si="16"/>
        <v>0</v>
      </c>
      <c r="BB46" s="16">
        <f t="shared" ca="1" si="17"/>
        <v>0</v>
      </c>
      <c r="BC46" s="16">
        <f t="shared" ca="1" si="18"/>
        <v>0</v>
      </c>
      <c r="BD46" s="16">
        <f t="shared" ca="1" si="19"/>
        <v>0</v>
      </c>
      <c r="BE46" s="16">
        <f t="shared" ca="1" si="20"/>
        <v>0</v>
      </c>
      <c r="BF46" s="16">
        <f t="shared" ca="1" si="21"/>
        <v>0</v>
      </c>
      <c r="BG46" s="16">
        <f t="shared" ca="1" si="22"/>
        <v>0</v>
      </c>
      <c r="BH46" s="16">
        <f t="shared" ca="1" si="23"/>
        <v>0</v>
      </c>
      <c r="BI46" s="16">
        <f t="shared" ca="1" si="24"/>
        <v>0</v>
      </c>
      <c r="BJ46" s="16">
        <f t="shared" ca="1" si="25"/>
        <v>0</v>
      </c>
      <c r="BK46" s="16">
        <f t="shared" ca="1" si="26"/>
        <v>0</v>
      </c>
      <c r="BL46" s="16">
        <f t="shared" ca="1" si="27"/>
        <v>0</v>
      </c>
      <c r="BM46" s="16">
        <f t="shared" ca="1" si="28"/>
        <v>0</v>
      </c>
      <c r="BN46" s="16">
        <f t="shared" ca="1" si="29"/>
        <v>0</v>
      </c>
      <c r="BO46" s="16">
        <f t="shared" ca="1" si="30"/>
        <v>0</v>
      </c>
      <c r="BP46" s="16">
        <f t="shared" ca="1" si="31"/>
        <v>0</v>
      </c>
      <c r="BQ46" s="16">
        <f t="shared" ca="1" si="32"/>
        <v>0</v>
      </c>
      <c r="BR46" s="16">
        <f t="shared" ca="1" si="33"/>
        <v>0</v>
      </c>
      <c r="BS46" s="16">
        <f t="shared" ca="1" si="34"/>
        <v>0</v>
      </c>
      <c r="BT46" s="16">
        <f t="shared" ca="1" si="35"/>
        <v>0</v>
      </c>
      <c r="BU46" s="16">
        <f t="shared" ca="1" si="36"/>
        <v>0</v>
      </c>
      <c r="BV46" s="16">
        <f t="shared" ca="1" si="37"/>
        <v>0</v>
      </c>
      <c r="BW46" s="16">
        <f t="shared" ca="1" si="38"/>
        <v>0</v>
      </c>
      <c r="BX46" s="16">
        <f t="shared" ca="1" si="39"/>
        <v>0</v>
      </c>
      <c r="BY46" s="16">
        <f t="shared" ca="1" si="40"/>
        <v>0</v>
      </c>
      <c r="BZ46" s="16">
        <f t="shared" ca="1" si="41"/>
        <v>0</v>
      </c>
      <c r="CA46" s="16">
        <f t="shared" ca="1" si="42"/>
        <v>0</v>
      </c>
      <c r="CB46" s="16">
        <f t="shared" ca="1" si="43"/>
        <v>0</v>
      </c>
      <c r="CC46" s="16">
        <f t="shared" ca="1" si="44"/>
        <v>0</v>
      </c>
      <c r="CD46" s="16">
        <f t="shared" ca="1" si="45"/>
        <v>0</v>
      </c>
      <c r="CE46" s="16">
        <f t="shared" ca="1" si="46"/>
        <v>0</v>
      </c>
      <c r="CF46" s="16">
        <f t="shared" ca="1" si="47"/>
        <v>0</v>
      </c>
      <c r="CG46" s="16">
        <f t="shared" ca="1" si="48"/>
        <v>0</v>
      </c>
      <c r="CH46" s="16">
        <f t="shared" ca="1" si="49"/>
        <v>0</v>
      </c>
      <c r="CI46" s="16">
        <f t="shared" ca="1" si="50"/>
        <v>0</v>
      </c>
      <c r="CJ46" s="16">
        <f t="shared" ca="1" si="51"/>
        <v>0</v>
      </c>
      <c r="CK46" s="16">
        <f t="shared" ca="1" si="52"/>
        <v>0</v>
      </c>
      <c r="CL46" s="16">
        <f t="shared" ca="1" si="53"/>
        <v>0</v>
      </c>
      <c r="CM46" s="16">
        <f t="shared" ca="1" si="54"/>
        <v>0</v>
      </c>
    </row>
    <row r="47" spans="2:91" ht="19.95" customHeight="1" x14ac:dyDescent="0.3">
      <c r="B47" s="14" t="str" cm="1">
        <f t="array" aca="1" ref="B47" ca="1">IF(C47=0,"",IFERROR(INDIRECT("'"&amp;$C47&amp;"'!"&amp;"D5"),"Некорректное название листа"))</f>
        <v/>
      </c>
      <c r="C47" s="6"/>
      <c r="D47" s="97" cm="1">
        <f t="array" aca="1" ref="D47" ca="1">IFERROR(INDIRECT("'"&amp;$C47&amp;"'!"&amp;"d18"),0)</f>
        <v>0</v>
      </c>
      <c r="E47" s="97" cm="1">
        <f t="array" aca="1" ref="E47" ca="1">IFERROR(INDIRECT("'" &amp;$C47&amp; "'!" &amp;"d19"),0)</f>
        <v>0</v>
      </c>
      <c r="F47" s="97" cm="1">
        <f t="array" aca="1" ref="F47" ca="1">IFERROR(INDIRECT("'" &amp;$C47&amp; "'!" &amp;"d20"),0)</f>
        <v>0</v>
      </c>
      <c r="G47" s="97" cm="1">
        <f t="array" aca="1" ref="G47" ca="1">IFERROR(INDIRECT("'" &amp;$C47&amp; "'!" &amp;"d21"),0)</f>
        <v>0</v>
      </c>
      <c r="H47" s="97" cm="1">
        <f t="array" aca="1" ref="H47" ca="1">IFERROR(INDIRECT("'" &amp;$C47&amp; "'!" &amp;"d22"),0)</f>
        <v>0</v>
      </c>
      <c r="I47" s="97" cm="1">
        <f t="array" aca="1" ref="I47" ca="1">IFERROR(INDIRECT("'" &amp;$C47&amp; "'!" &amp;"f18"),0)</f>
        <v>0</v>
      </c>
      <c r="J47" s="97" cm="1">
        <f t="array" aca="1" ref="J47" ca="1">IFERROR(INDIRECT("'" &amp;$C47&amp; "'!" &amp;"f19"),0)</f>
        <v>0</v>
      </c>
      <c r="K47" s="97" cm="1">
        <f t="array" aca="1" ref="K47" ca="1">IFERROR(INDIRECT("'" &amp;$C47&amp; "'!" &amp;"f20"),0)</f>
        <v>0</v>
      </c>
      <c r="L47" s="97" cm="1">
        <f t="array" aca="1" ref="L47" ca="1">IFERROR(INDIRECT("'" &amp;$C47&amp; "'!" &amp;"f21"),0)</f>
        <v>0</v>
      </c>
      <c r="M47" s="97" cm="1">
        <f t="array" aca="1" ref="M47" ca="1">IFERROR(INDIRECT("'" &amp;$C47&amp; "'!" &amp;"f22"),0)</f>
        <v>0</v>
      </c>
      <c r="N47" s="98">
        <f t="shared" ca="1" si="59"/>
        <v>0</v>
      </c>
      <c r="O47" s="98">
        <f t="shared" ca="1" si="59"/>
        <v>0</v>
      </c>
      <c r="P47" s="98">
        <f t="shared" ca="1" si="59"/>
        <v>0</v>
      </c>
      <c r="Q47" s="98">
        <f t="shared" ca="1" si="59"/>
        <v>0</v>
      </c>
      <c r="R47" s="98">
        <f t="shared" ca="1" si="59"/>
        <v>0</v>
      </c>
      <c r="S47" s="98">
        <f t="shared" ca="1" si="59"/>
        <v>0</v>
      </c>
      <c r="T47" s="98">
        <f t="shared" ca="1" si="59"/>
        <v>0</v>
      </c>
      <c r="U47" s="98">
        <f t="shared" ca="1" si="59"/>
        <v>0</v>
      </c>
      <c r="V47" s="98">
        <f t="shared" ca="1" si="59"/>
        <v>0</v>
      </c>
      <c r="W47" s="98">
        <f t="shared" ca="1" si="59"/>
        <v>0</v>
      </c>
      <c r="X47" s="98">
        <f t="shared" ca="1" si="59"/>
        <v>0</v>
      </c>
      <c r="Y47" s="98">
        <f t="shared" ca="1" si="59"/>
        <v>0</v>
      </c>
      <c r="Z47" s="98">
        <f t="shared" ca="1" si="59"/>
        <v>0</v>
      </c>
      <c r="AA47" s="98">
        <f t="shared" ca="1" si="59"/>
        <v>0</v>
      </c>
      <c r="AB47" s="98">
        <f t="shared" ca="1" si="59"/>
        <v>0</v>
      </c>
      <c r="AC47" s="98">
        <f t="shared" ca="1" si="59"/>
        <v>0</v>
      </c>
      <c r="AD47" s="98">
        <f t="shared" ca="1" si="58"/>
        <v>0</v>
      </c>
      <c r="AE47" s="98">
        <f t="shared" ca="1" si="58"/>
        <v>0</v>
      </c>
      <c r="AF47" s="98">
        <f t="shared" ca="1" si="55"/>
        <v>0</v>
      </c>
      <c r="AG47" s="98">
        <f t="shared" ca="1" si="58"/>
        <v>0</v>
      </c>
      <c r="AH47" s="98">
        <f t="shared" ca="1" si="58"/>
        <v>0</v>
      </c>
      <c r="AI47" s="98">
        <f t="shared" ca="1" si="58"/>
        <v>0</v>
      </c>
      <c r="AJ47" s="98">
        <f t="shared" ca="1" si="58"/>
        <v>0</v>
      </c>
      <c r="AK47" s="98">
        <f t="shared" ca="1" si="58"/>
        <v>0</v>
      </c>
      <c r="AL47" s="98">
        <f t="shared" ca="1" si="58"/>
        <v>0</v>
      </c>
      <c r="AM47" s="98">
        <f t="shared" ca="1" si="1"/>
        <v>0</v>
      </c>
      <c r="AN47" s="16">
        <f t="shared" ca="1" si="3"/>
        <v>0</v>
      </c>
      <c r="AO47" s="16">
        <f t="shared" ca="1" si="4"/>
        <v>0</v>
      </c>
      <c r="AP47" s="16">
        <f t="shared" ca="1" si="5"/>
        <v>0</v>
      </c>
      <c r="AQ47" s="16">
        <f t="shared" ca="1" si="6"/>
        <v>0</v>
      </c>
      <c r="AR47" s="16">
        <f t="shared" ca="1" si="7"/>
        <v>0</v>
      </c>
      <c r="AS47" s="16">
        <f t="shared" ca="1" si="8"/>
        <v>0</v>
      </c>
      <c r="AT47" s="16">
        <f t="shared" ca="1" si="9"/>
        <v>0</v>
      </c>
      <c r="AU47" s="16">
        <f t="shared" ca="1" si="10"/>
        <v>0</v>
      </c>
      <c r="AV47" s="16">
        <f t="shared" ca="1" si="11"/>
        <v>0</v>
      </c>
      <c r="AW47" s="16">
        <f t="shared" ca="1" si="12"/>
        <v>0</v>
      </c>
      <c r="AX47" s="16">
        <f t="shared" ca="1" si="13"/>
        <v>0</v>
      </c>
      <c r="AY47" s="16">
        <f t="shared" ca="1" si="14"/>
        <v>0</v>
      </c>
      <c r="AZ47" s="16">
        <f t="shared" ca="1" si="15"/>
        <v>0</v>
      </c>
      <c r="BA47" s="16">
        <f t="shared" ca="1" si="16"/>
        <v>0</v>
      </c>
      <c r="BB47" s="16">
        <f t="shared" ca="1" si="17"/>
        <v>0</v>
      </c>
      <c r="BC47" s="16">
        <f t="shared" ca="1" si="18"/>
        <v>0</v>
      </c>
      <c r="BD47" s="16">
        <f t="shared" ca="1" si="19"/>
        <v>0</v>
      </c>
      <c r="BE47" s="16">
        <f t="shared" ca="1" si="20"/>
        <v>0</v>
      </c>
      <c r="BF47" s="16">
        <f t="shared" ca="1" si="21"/>
        <v>0</v>
      </c>
      <c r="BG47" s="16">
        <f t="shared" ca="1" si="22"/>
        <v>0</v>
      </c>
      <c r="BH47" s="16">
        <f t="shared" ca="1" si="23"/>
        <v>0</v>
      </c>
      <c r="BI47" s="16">
        <f t="shared" ca="1" si="24"/>
        <v>0</v>
      </c>
      <c r="BJ47" s="16">
        <f t="shared" ca="1" si="25"/>
        <v>0</v>
      </c>
      <c r="BK47" s="16">
        <f t="shared" ca="1" si="26"/>
        <v>0</v>
      </c>
      <c r="BL47" s="16">
        <f t="shared" ca="1" si="27"/>
        <v>0</v>
      </c>
      <c r="BM47" s="16">
        <f t="shared" ca="1" si="28"/>
        <v>0</v>
      </c>
      <c r="BN47" s="16">
        <f t="shared" ca="1" si="29"/>
        <v>0</v>
      </c>
      <c r="BO47" s="16">
        <f t="shared" ca="1" si="30"/>
        <v>0</v>
      </c>
      <c r="BP47" s="16">
        <f t="shared" ca="1" si="31"/>
        <v>0</v>
      </c>
      <c r="BQ47" s="16">
        <f t="shared" ca="1" si="32"/>
        <v>0</v>
      </c>
      <c r="BR47" s="16">
        <f t="shared" ca="1" si="33"/>
        <v>0</v>
      </c>
      <c r="BS47" s="16">
        <f t="shared" ca="1" si="34"/>
        <v>0</v>
      </c>
      <c r="BT47" s="16">
        <f t="shared" ca="1" si="35"/>
        <v>0</v>
      </c>
      <c r="BU47" s="16">
        <f t="shared" ca="1" si="36"/>
        <v>0</v>
      </c>
      <c r="BV47" s="16">
        <f t="shared" ca="1" si="37"/>
        <v>0</v>
      </c>
      <c r="BW47" s="16">
        <f t="shared" ca="1" si="38"/>
        <v>0</v>
      </c>
      <c r="BX47" s="16">
        <f t="shared" ca="1" si="39"/>
        <v>0</v>
      </c>
      <c r="BY47" s="16">
        <f t="shared" ca="1" si="40"/>
        <v>0</v>
      </c>
      <c r="BZ47" s="16">
        <f t="shared" ca="1" si="41"/>
        <v>0</v>
      </c>
      <c r="CA47" s="16">
        <f t="shared" ca="1" si="42"/>
        <v>0</v>
      </c>
      <c r="CB47" s="16">
        <f t="shared" ca="1" si="43"/>
        <v>0</v>
      </c>
      <c r="CC47" s="16">
        <f t="shared" ca="1" si="44"/>
        <v>0</v>
      </c>
      <c r="CD47" s="16">
        <f t="shared" ca="1" si="45"/>
        <v>0</v>
      </c>
      <c r="CE47" s="16">
        <f t="shared" ca="1" si="46"/>
        <v>0</v>
      </c>
      <c r="CF47" s="16">
        <f t="shared" ca="1" si="47"/>
        <v>0</v>
      </c>
      <c r="CG47" s="16">
        <f t="shared" ca="1" si="48"/>
        <v>0</v>
      </c>
      <c r="CH47" s="16">
        <f t="shared" ca="1" si="49"/>
        <v>0</v>
      </c>
      <c r="CI47" s="16">
        <f t="shared" ca="1" si="50"/>
        <v>0</v>
      </c>
      <c r="CJ47" s="16">
        <f t="shared" ca="1" si="51"/>
        <v>0</v>
      </c>
      <c r="CK47" s="16">
        <f t="shared" ca="1" si="52"/>
        <v>0</v>
      </c>
      <c r="CL47" s="16">
        <f t="shared" ca="1" si="53"/>
        <v>0</v>
      </c>
      <c r="CM47" s="16">
        <f t="shared" ca="1" si="54"/>
        <v>0</v>
      </c>
    </row>
    <row r="48" spans="2:91" ht="19.95" customHeight="1" x14ac:dyDescent="0.3">
      <c r="B48" s="14" t="str" cm="1">
        <f t="array" aca="1" ref="B48" ca="1">IF(C48=0,"",IFERROR(INDIRECT("'"&amp;$C48&amp;"'!"&amp;"D5"),"Некорректное название листа"))</f>
        <v/>
      </c>
      <c r="C48" s="6"/>
      <c r="D48" s="97" cm="1">
        <f t="array" aca="1" ref="D48" ca="1">IFERROR(INDIRECT("'"&amp;$C48&amp;"'!"&amp;"d18"),0)</f>
        <v>0</v>
      </c>
      <c r="E48" s="97" cm="1">
        <f t="array" aca="1" ref="E48" ca="1">IFERROR(INDIRECT("'" &amp;$C48&amp; "'!" &amp;"d19"),0)</f>
        <v>0</v>
      </c>
      <c r="F48" s="97" cm="1">
        <f t="array" aca="1" ref="F48" ca="1">IFERROR(INDIRECT("'" &amp;$C48&amp; "'!" &amp;"d20"),0)</f>
        <v>0</v>
      </c>
      <c r="G48" s="97" cm="1">
        <f t="array" aca="1" ref="G48" ca="1">IFERROR(INDIRECT("'" &amp;$C48&amp; "'!" &amp;"d21"),0)</f>
        <v>0</v>
      </c>
      <c r="H48" s="97" cm="1">
        <f t="array" aca="1" ref="H48" ca="1">IFERROR(INDIRECT("'" &amp;$C48&amp; "'!" &amp;"d22"),0)</f>
        <v>0</v>
      </c>
      <c r="I48" s="97" cm="1">
        <f t="array" aca="1" ref="I48" ca="1">IFERROR(INDIRECT("'" &amp;$C48&amp; "'!" &amp;"f18"),0)</f>
        <v>0</v>
      </c>
      <c r="J48" s="97" cm="1">
        <f t="array" aca="1" ref="J48" ca="1">IFERROR(INDIRECT("'" &amp;$C48&amp; "'!" &amp;"f19"),0)</f>
        <v>0</v>
      </c>
      <c r="K48" s="97" cm="1">
        <f t="array" aca="1" ref="K48" ca="1">IFERROR(INDIRECT("'" &amp;$C48&amp; "'!" &amp;"f20"),0)</f>
        <v>0</v>
      </c>
      <c r="L48" s="97" cm="1">
        <f t="array" aca="1" ref="L48" ca="1">IFERROR(INDIRECT("'" &amp;$C48&amp; "'!" &amp;"f21"),0)</f>
        <v>0</v>
      </c>
      <c r="M48" s="97" cm="1">
        <f t="array" aca="1" ref="M48" ca="1">IFERROR(INDIRECT("'" &amp;$C48&amp; "'!" &amp;"f22"),0)</f>
        <v>0</v>
      </c>
      <c r="N48" s="98">
        <f t="shared" ca="1" si="59"/>
        <v>0</v>
      </c>
      <c r="O48" s="98">
        <f t="shared" ca="1" si="59"/>
        <v>0</v>
      </c>
      <c r="P48" s="98">
        <f t="shared" ca="1" si="59"/>
        <v>0</v>
      </c>
      <c r="Q48" s="98">
        <f t="shared" ca="1" si="59"/>
        <v>0</v>
      </c>
      <c r="R48" s="98">
        <f t="shared" ca="1" si="59"/>
        <v>0</v>
      </c>
      <c r="S48" s="98">
        <f t="shared" ca="1" si="59"/>
        <v>0</v>
      </c>
      <c r="T48" s="98">
        <f t="shared" ca="1" si="59"/>
        <v>0</v>
      </c>
      <c r="U48" s="98">
        <f t="shared" ca="1" si="59"/>
        <v>0</v>
      </c>
      <c r="V48" s="98">
        <f t="shared" ca="1" si="59"/>
        <v>0</v>
      </c>
      <c r="W48" s="98">
        <f t="shared" ca="1" si="59"/>
        <v>0</v>
      </c>
      <c r="X48" s="98">
        <f t="shared" ca="1" si="59"/>
        <v>0</v>
      </c>
      <c r="Y48" s="98">
        <f t="shared" ca="1" si="59"/>
        <v>0</v>
      </c>
      <c r="Z48" s="98">
        <f t="shared" ca="1" si="59"/>
        <v>0</v>
      </c>
      <c r="AA48" s="98">
        <f t="shared" ca="1" si="59"/>
        <v>0</v>
      </c>
      <c r="AB48" s="98">
        <f t="shared" ca="1" si="59"/>
        <v>0</v>
      </c>
      <c r="AC48" s="98">
        <f t="shared" ca="1" si="59"/>
        <v>0</v>
      </c>
      <c r="AD48" s="98">
        <f t="shared" ca="1" si="58"/>
        <v>0</v>
      </c>
      <c r="AE48" s="98">
        <f t="shared" ca="1" si="58"/>
        <v>0</v>
      </c>
      <c r="AF48" s="98">
        <f t="shared" ca="1" si="55"/>
        <v>0</v>
      </c>
      <c r="AG48" s="98">
        <f t="shared" ca="1" si="58"/>
        <v>0</v>
      </c>
      <c r="AH48" s="98">
        <f t="shared" ca="1" si="58"/>
        <v>0</v>
      </c>
      <c r="AI48" s="98">
        <f t="shared" ca="1" si="58"/>
        <v>0</v>
      </c>
      <c r="AJ48" s="98">
        <f t="shared" ca="1" si="58"/>
        <v>0</v>
      </c>
      <c r="AK48" s="98">
        <f t="shared" ca="1" si="58"/>
        <v>0</v>
      </c>
      <c r="AL48" s="98">
        <f t="shared" ca="1" si="58"/>
        <v>0</v>
      </c>
      <c r="AM48" s="98">
        <f t="shared" ca="1" si="1"/>
        <v>0</v>
      </c>
      <c r="AN48" s="16">
        <f t="shared" ca="1" si="3"/>
        <v>0</v>
      </c>
      <c r="AO48" s="16">
        <f t="shared" ca="1" si="4"/>
        <v>0</v>
      </c>
      <c r="AP48" s="16">
        <f t="shared" ca="1" si="5"/>
        <v>0</v>
      </c>
      <c r="AQ48" s="16">
        <f t="shared" ca="1" si="6"/>
        <v>0</v>
      </c>
      <c r="AR48" s="16">
        <f t="shared" ca="1" si="7"/>
        <v>0</v>
      </c>
      <c r="AS48" s="16">
        <f t="shared" ca="1" si="8"/>
        <v>0</v>
      </c>
      <c r="AT48" s="16">
        <f t="shared" ca="1" si="9"/>
        <v>0</v>
      </c>
      <c r="AU48" s="16">
        <f t="shared" ca="1" si="10"/>
        <v>0</v>
      </c>
      <c r="AV48" s="16">
        <f t="shared" ca="1" si="11"/>
        <v>0</v>
      </c>
      <c r="AW48" s="16">
        <f t="shared" ca="1" si="12"/>
        <v>0</v>
      </c>
      <c r="AX48" s="16">
        <f t="shared" ca="1" si="13"/>
        <v>0</v>
      </c>
      <c r="AY48" s="16">
        <f t="shared" ca="1" si="14"/>
        <v>0</v>
      </c>
      <c r="AZ48" s="16">
        <f t="shared" ca="1" si="15"/>
        <v>0</v>
      </c>
      <c r="BA48" s="16">
        <f t="shared" ca="1" si="16"/>
        <v>0</v>
      </c>
      <c r="BB48" s="16">
        <f t="shared" ca="1" si="17"/>
        <v>0</v>
      </c>
      <c r="BC48" s="16">
        <f t="shared" ca="1" si="18"/>
        <v>0</v>
      </c>
      <c r="BD48" s="16">
        <f t="shared" ca="1" si="19"/>
        <v>0</v>
      </c>
      <c r="BE48" s="16">
        <f t="shared" ca="1" si="20"/>
        <v>0</v>
      </c>
      <c r="BF48" s="16">
        <f t="shared" ca="1" si="21"/>
        <v>0</v>
      </c>
      <c r="BG48" s="16">
        <f t="shared" ca="1" si="22"/>
        <v>0</v>
      </c>
      <c r="BH48" s="16">
        <f t="shared" ca="1" si="23"/>
        <v>0</v>
      </c>
      <c r="BI48" s="16">
        <f t="shared" ca="1" si="24"/>
        <v>0</v>
      </c>
      <c r="BJ48" s="16">
        <f t="shared" ca="1" si="25"/>
        <v>0</v>
      </c>
      <c r="BK48" s="16">
        <f t="shared" ca="1" si="26"/>
        <v>0</v>
      </c>
      <c r="BL48" s="16">
        <f t="shared" ca="1" si="27"/>
        <v>0</v>
      </c>
      <c r="BM48" s="16">
        <f t="shared" ca="1" si="28"/>
        <v>0</v>
      </c>
      <c r="BN48" s="16">
        <f t="shared" ca="1" si="29"/>
        <v>0</v>
      </c>
      <c r="BO48" s="16">
        <f t="shared" ca="1" si="30"/>
        <v>0</v>
      </c>
      <c r="BP48" s="16">
        <f t="shared" ca="1" si="31"/>
        <v>0</v>
      </c>
      <c r="BQ48" s="16">
        <f t="shared" ca="1" si="32"/>
        <v>0</v>
      </c>
      <c r="BR48" s="16">
        <f t="shared" ca="1" si="33"/>
        <v>0</v>
      </c>
      <c r="BS48" s="16">
        <f t="shared" ca="1" si="34"/>
        <v>0</v>
      </c>
      <c r="BT48" s="16">
        <f t="shared" ca="1" si="35"/>
        <v>0</v>
      </c>
      <c r="BU48" s="16">
        <f t="shared" ca="1" si="36"/>
        <v>0</v>
      </c>
      <c r="BV48" s="16">
        <f t="shared" ca="1" si="37"/>
        <v>0</v>
      </c>
      <c r="BW48" s="16">
        <f t="shared" ca="1" si="38"/>
        <v>0</v>
      </c>
      <c r="BX48" s="16">
        <f t="shared" ca="1" si="39"/>
        <v>0</v>
      </c>
      <c r="BY48" s="16">
        <f t="shared" ca="1" si="40"/>
        <v>0</v>
      </c>
      <c r="BZ48" s="16">
        <f t="shared" ca="1" si="41"/>
        <v>0</v>
      </c>
      <c r="CA48" s="16">
        <f t="shared" ca="1" si="42"/>
        <v>0</v>
      </c>
      <c r="CB48" s="16">
        <f t="shared" ca="1" si="43"/>
        <v>0</v>
      </c>
      <c r="CC48" s="16">
        <f t="shared" ca="1" si="44"/>
        <v>0</v>
      </c>
      <c r="CD48" s="16">
        <f t="shared" ca="1" si="45"/>
        <v>0</v>
      </c>
      <c r="CE48" s="16">
        <f t="shared" ca="1" si="46"/>
        <v>0</v>
      </c>
      <c r="CF48" s="16">
        <f t="shared" ca="1" si="47"/>
        <v>0</v>
      </c>
      <c r="CG48" s="16">
        <f t="shared" ca="1" si="48"/>
        <v>0</v>
      </c>
      <c r="CH48" s="16">
        <f t="shared" ca="1" si="49"/>
        <v>0</v>
      </c>
      <c r="CI48" s="16">
        <f t="shared" ca="1" si="50"/>
        <v>0</v>
      </c>
      <c r="CJ48" s="16">
        <f t="shared" ca="1" si="51"/>
        <v>0</v>
      </c>
      <c r="CK48" s="16">
        <f t="shared" ca="1" si="52"/>
        <v>0</v>
      </c>
      <c r="CL48" s="16">
        <f t="shared" ca="1" si="53"/>
        <v>0</v>
      </c>
      <c r="CM48" s="16">
        <f t="shared" ca="1" si="54"/>
        <v>0</v>
      </c>
    </row>
    <row r="49" spans="2:91" ht="19.95" customHeight="1" x14ac:dyDescent="0.3">
      <c r="B49" s="14" t="str" cm="1">
        <f t="array" aca="1" ref="B49" ca="1">IF(C49=0,"",IFERROR(INDIRECT("'"&amp;$C49&amp;"'!"&amp;"D5"),"Некорректное название листа"))</f>
        <v/>
      </c>
      <c r="C49" s="6"/>
      <c r="D49" s="97" cm="1">
        <f t="array" aca="1" ref="D49" ca="1">IFERROR(INDIRECT("'"&amp;$C49&amp;"'!"&amp;"d18"),0)</f>
        <v>0</v>
      </c>
      <c r="E49" s="97" cm="1">
        <f t="array" aca="1" ref="E49" ca="1">IFERROR(INDIRECT("'" &amp;$C49&amp; "'!" &amp;"d19"),0)</f>
        <v>0</v>
      </c>
      <c r="F49" s="97" cm="1">
        <f t="array" aca="1" ref="F49" ca="1">IFERROR(INDIRECT("'" &amp;$C49&amp; "'!" &amp;"d20"),0)</f>
        <v>0</v>
      </c>
      <c r="G49" s="97" cm="1">
        <f t="array" aca="1" ref="G49" ca="1">IFERROR(INDIRECT("'" &amp;$C49&amp; "'!" &amp;"d21"),0)</f>
        <v>0</v>
      </c>
      <c r="H49" s="97" cm="1">
        <f t="array" aca="1" ref="H49" ca="1">IFERROR(INDIRECT("'" &amp;$C49&amp; "'!" &amp;"d22"),0)</f>
        <v>0</v>
      </c>
      <c r="I49" s="97" cm="1">
        <f t="array" aca="1" ref="I49" ca="1">IFERROR(INDIRECT("'" &amp;$C49&amp; "'!" &amp;"f18"),0)</f>
        <v>0</v>
      </c>
      <c r="J49" s="97" cm="1">
        <f t="array" aca="1" ref="J49" ca="1">IFERROR(INDIRECT("'" &amp;$C49&amp; "'!" &amp;"f19"),0)</f>
        <v>0</v>
      </c>
      <c r="K49" s="97" cm="1">
        <f t="array" aca="1" ref="K49" ca="1">IFERROR(INDIRECT("'" &amp;$C49&amp; "'!" &amp;"f20"),0)</f>
        <v>0</v>
      </c>
      <c r="L49" s="97" cm="1">
        <f t="array" aca="1" ref="L49" ca="1">IFERROR(INDIRECT("'" &amp;$C49&amp; "'!" &amp;"f21"),0)</f>
        <v>0</v>
      </c>
      <c r="M49" s="97" cm="1">
        <f t="array" aca="1" ref="M49" ca="1">IFERROR(INDIRECT("'" &amp;$C49&amp; "'!" &amp;"f22"),0)</f>
        <v>0</v>
      </c>
      <c r="N49" s="98">
        <f t="shared" ca="1" si="59"/>
        <v>0</v>
      </c>
      <c r="O49" s="98">
        <f t="shared" ca="1" si="59"/>
        <v>0</v>
      </c>
      <c r="P49" s="98">
        <f t="shared" ca="1" si="59"/>
        <v>0</v>
      </c>
      <c r="Q49" s="98">
        <f t="shared" ca="1" si="59"/>
        <v>0</v>
      </c>
      <c r="R49" s="98">
        <f t="shared" ca="1" si="59"/>
        <v>0</v>
      </c>
      <c r="S49" s="98">
        <f t="shared" ca="1" si="59"/>
        <v>0</v>
      </c>
      <c r="T49" s="98">
        <f t="shared" ca="1" si="59"/>
        <v>0</v>
      </c>
      <c r="U49" s="98">
        <f t="shared" ca="1" si="59"/>
        <v>0</v>
      </c>
      <c r="V49" s="98">
        <f t="shared" ca="1" si="59"/>
        <v>0</v>
      </c>
      <c r="W49" s="98">
        <f t="shared" ca="1" si="59"/>
        <v>0</v>
      </c>
      <c r="X49" s="98">
        <f t="shared" ca="1" si="59"/>
        <v>0</v>
      </c>
      <c r="Y49" s="98">
        <f t="shared" ca="1" si="59"/>
        <v>0</v>
      </c>
      <c r="Z49" s="98">
        <f t="shared" ca="1" si="59"/>
        <v>0</v>
      </c>
      <c r="AA49" s="98">
        <f t="shared" ca="1" si="59"/>
        <v>0</v>
      </c>
      <c r="AB49" s="98">
        <f t="shared" ca="1" si="59"/>
        <v>0</v>
      </c>
      <c r="AC49" s="98">
        <f t="shared" ca="1" si="59"/>
        <v>0</v>
      </c>
      <c r="AD49" s="98">
        <f t="shared" ca="1" si="58"/>
        <v>0</v>
      </c>
      <c r="AE49" s="98">
        <f t="shared" ca="1" si="58"/>
        <v>0</v>
      </c>
      <c r="AF49" s="98">
        <f t="shared" ca="1" si="55"/>
        <v>0</v>
      </c>
      <c r="AG49" s="98">
        <f t="shared" ca="1" si="58"/>
        <v>0</v>
      </c>
      <c r="AH49" s="98">
        <f t="shared" ca="1" si="58"/>
        <v>0</v>
      </c>
      <c r="AI49" s="98">
        <f t="shared" ca="1" si="58"/>
        <v>0</v>
      </c>
      <c r="AJ49" s="98">
        <f t="shared" ca="1" si="58"/>
        <v>0</v>
      </c>
      <c r="AK49" s="98">
        <f t="shared" ca="1" si="58"/>
        <v>0</v>
      </c>
      <c r="AL49" s="98">
        <f t="shared" ca="1" si="58"/>
        <v>0</v>
      </c>
      <c r="AM49" s="98">
        <f t="shared" ca="1" si="1"/>
        <v>0</v>
      </c>
      <c r="AN49" s="16">
        <f t="shared" ca="1" si="3"/>
        <v>0</v>
      </c>
      <c r="AO49" s="16">
        <f t="shared" ca="1" si="4"/>
        <v>0</v>
      </c>
      <c r="AP49" s="16">
        <f t="shared" ca="1" si="5"/>
        <v>0</v>
      </c>
      <c r="AQ49" s="16">
        <f t="shared" ca="1" si="6"/>
        <v>0</v>
      </c>
      <c r="AR49" s="16">
        <f t="shared" ca="1" si="7"/>
        <v>0</v>
      </c>
      <c r="AS49" s="16">
        <f t="shared" ca="1" si="8"/>
        <v>0</v>
      </c>
      <c r="AT49" s="16">
        <f t="shared" ca="1" si="9"/>
        <v>0</v>
      </c>
      <c r="AU49" s="16">
        <f t="shared" ca="1" si="10"/>
        <v>0</v>
      </c>
      <c r="AV49" s="16">
        <f t="shared" ca="1" si="11"/>
        <v>0</v>
      </c>
      <c r="AW49" s="16">
        <f t="shared" ca="1" si="12"/>
        <v>0</v>
      </c>
      <c r="AX49" s="16">
        <f t="shared" ca="1" si="13"/>
        <v>0</v>
      </c>
      <c r="AY49" s="16">
        <f t="shared" ca="1" si="14"/>
        <v>0</v>
      </c>
      <c r="AZ49" s="16">
        <f t="shared" ca="1" si="15"/>
        <v>0</v>
      </c>
      <c r="BA49" s="16">
        <f t="shared" ca="1" si="16"/>
        <v>0</v>
      </c>
      <c r="BB49" s="16">
        <f t="shared" ca="1" si="17"/>
        <v>0</v>
      </c>
      <c r="BC49" s="16">
        <f t="shared" ca="1" si="18"/>
        <v>0</v>
      </c>
      <c r="BD49" s="16">
        <f t="shared" ca="1" si="19"/>
        <v>0</v>
      </c>
      <c r="BE49" s="16">
        <f t="shared" ca="1" si="20"/>
        <v>0</v>
      </c>
      <c r="BF49" s="16">
        <f t="shared" ca="1" si="21"/>
        <v>0</v>
      </c>
      <c r="BG49" s="16">
        <f t="shared" ca="1" si="22"/>
        <v>0</v>
      </c>
      <c r="BH49" s="16">
        <f t="shared" ca="1" si="23"/>
        <v>0</v>
      </c>
      <c r="BI49" s="16">
        <f t="shared" ca="1" si="24"/>
        <v>0</v>
      </c>
      <c r="BJ49" s="16">
        <f t="shared" ca="1" si="25"/>
        <v>0</v>
      </c>
      <c r="BK49" s="16">
        <f t="shared" ca="1" si="26"/>
        <v>0</v>
      </c>
      <c r="BL49" s="16">
        <f t="shared" ca="1" si="27"/>
        <v>0</v>
      </c>
      <c r="BM49" s="16">
        <f t="shared" ca="1" si="28"/>
        <v>0</v>
      </c>
      <c r="BN49" s="16">
        <f t="shared" ca="1" si="29"/>
        <v>0</v>
      </c>
      <c r="BO49" s="16">
        <f t="shared" ca="1" si="30"/>
        <v>0</v>
      </c>
      <c r="BP49" s="16">
        <f t="shared" ca="1" si="31"/>
        <v>0</v>
      </c>
      <c r="BQ49" s="16">
        <f t="shared" ca="1" si="32"/>
        <v>0</v>
      </c>
      <c r="BR49" s="16">
        <f t="shared" ca="1" si="33"/>
        <v>0</v>
      </c>
      <c r="BS49" s="16">
        <f t="shared" ca="1" si="34"/>
        <v>0</v>
      </c>
      <c r="BT49" s="16">
        <f t="shared" ca="1" si="35"/>
        <v>0</v>
      </c>
      <c r="BU49" s="16">
        <f t="shared" ca="1" si="36"/>
        <v>0</v>
      </c>
      <c r="BV49" s="16">
        <f t="shared" ca="1" si="37"/>
        <v>0</v>
      </c>
      <c r="BW49" s="16">
        <f t="shared" ca="1" si="38"/>
        <v>0</v>
      </c>
      <c r="BX49" s="16">
        <f t="shared" ca="1" si="39"/>
        <v>0</v>
      </c>
      <c r="BY49" s="16">
        <f t="shared" ca="1" si="40"/>
        <v>0</v>
      </c>
      <c r="BZ49" s="16">
        <f t="shared" ca="1" si="41"/>
        <v>0</v>
      </c>
      <c r="CA49" s="16">
        <f t="shared" ca="1" si="42"/>
        <v>0</v>
      </c>
      <c r="CB49" s="16">
        <f t="shared" ca="1" si="43"/>
        <v>0</v>
      </c>
      <c r="CC49" s="16">
        <f t="shared" ca="1" si="44"/>
        <v>0</v>
      </c>
      <c r="CD49" s="16">
        <f t="shared" ca="1" si="45"/>
        <v>0</v>
      </c>
      <c r="CE49" s="16">
        <f t="shared" ca="1" si="46"/>
        <v>0</v>
      </c>
      <c r="CF49" s="16">
        <f t="shared" ca="1" si="47"/>
        <v>0</v>
      </c>
      <c r="CG49" s="16">
        <f t="shared" ca="1" si="48"/>
        <v>0</v>
      </c>
      <c r="CH49" s="16">
        <f t="shared" ca="1" si="49"/>
        <v>0</v>
      </c>
      <c r="CI49" s="16">
        <f t="shared" ca="1" si="50"/>
        <v>0</v>
      </c>
      <c r="CJ49" s="16">
        <f t="shared" ca="1" si="51"/>
        <v>0</v>
      </c>
      <c r="CK49" s="16">
        <f t="shared" ca="1" si="52"/>
        <v>0</v>
      </c>
      <c r="CL49" s="16">
        <f t="shared" ca="1" si="53"/>
        <v>0</v>
      </c>
      <c r="CM49" s="16">
        <f t="shared" ca="1" si="54"/>
        <v>0</v>
      </c>
    </row>
    <row r="50" spans="2:91" ht="19.95" customHeight="1" x14ac:dyDescent="0.3">
      <c r="B50" s="14" t="str" cm="1">
        <f t="array" aca="1" ref="B50" ca="1">IF(C50=0,"",IFERROR(INDIRECT("'"&amp;$C50&amp;"'!"&amp;"D5"),"Некорректное название листа"))</f>
        <v/>
      </c>
      <c r="C50" s="6"/>
      <c r="D50" s="97" cm="1">
        <f t="array" aca="1" ref="D50" ca="1">IFERROR(INDIRECT("'"&amp;$C50&amp;"'!"&amp;"d18"),0)</f>
        <v>0</v>
      </c>
      <c r="E50" s="97" cm="1">
        <f t="array" aca="1" ref="E50" ca="1">IFERROR(INDIRECT("'" &amp;$C50&amp; "'!" &amp;"d19"),0)</f>
        <v>0</v>
      </c>
      <c r="F50" s="97" cm="1">
        <f t="array" aca="1" ref="F50" ca="1">IFERROR(INDIRECT("'" &amp;$C50&amp; "'!" &amp;"d20"),0)</f>
        <v>0</v>
      </c>
      <c r="G50" s="97" cm="1">
        <f t="array" aca="1" ref="G50" ca="1">IFERROR(INDIRECT("'" &amp;$C50&amp; "'!" &amp;"d21"),0)</f>
        <v>0</v>
      </c>
      <c r="H50" s="97" cm="1">
        <f t="array" aca="1" ref="H50" ca="1">IFERROR(INDIRECT("'" &amp;$C50&amp; "'!" &amp;"d22"),0)</f>
        <v>0</v>
      </c>
      <c r="I50" s="97" cm="1">
        <f t="array" aca="1" ref="I50" ca="1">IFERROR(INDIRECT("'" &amp;$C50&amp; "'!" &amp;"f18"),0)</f>
        <v>0</v>
      </c>
      <c r="J50" s="97" cm="1">
        <f t="array" aca="1" ref="J50" ca="1">IFERROR(INDIRECT("'" &amp;$C50&amp; "'!" &amp;"f19"),0)</f>
        <v>0</v>
      </c>
      <c r="K50" s="97" cm="1">
        <f t="array" aca="1" ref="K50" ca="1">IFERROR(INDIRECT("'" &amp;$C50&amp; "'!" &amp;"f20"),0)</f>
        <v>0</v>
      </c>
      <c r="L50" s="97" cm="1">
        <f t="array" aca="1" ref="L50" ca="1">IFERROR(INDIRECT("'" &amp;$C50&amp; "'!" &amp;"f21"),0)</f>
        <v>0</v>
      </c>
      <c r="M50" s="97" cm="1">
        <f t="array" aca="1" ref="M50" ca="1">IFERROR(INDIRECT("'" &amp;$C50&amp; "'!" &amp;"f22"),0)</f>
        <v>0</v>
      </c>
      <c r="N50" s="98">
        <f t="shared" ca="1" si="59"/>
        <v>0</v>
      </c>
      <c r="O50" s="98">
        <f t="shared" ca="1" si="59"/>
        <v>0</v>
      </c>
      <c r="P50" s="98">
        <f t="shared" ca="1" si="59"/>
        <v>0</v>
      </c>
      <c r="Q50" s="98">
        <f t="shared" ca="1" si="59"/>
        <v>0</v>
      </c>
      <c r="R50" s="98">
        <f t="shared" ca="1" si="59"/>
        <v>0</v>
      </c>
      <c r="S50" s="98">
        <f t="shared" ca="1" si="59"/>
        <v>0</v>
      </c>
      <c r="T50" s="98">
        <f t="shared" ca="1" si="59"/>
        <v>0</v>
      </c>
      <c r="U50" s="98">
        <f t="shared" ca="1" si="59"/>
        <v>0</v>
      </c>
      <c r="V50" s="98">
        <f t="shared" ca="1" si="59"/>
        <v>0</v>
      </c>
      <c r="W50" s="98">
        <f t="shared" ca="1" si="59"/>
        <v>0</v>
      </c>
      <c r="X50" s="98">
        <f t="shared" ca="1" si="59"/>
        <v>0</v>
      </c>
      <c r="Y50" s="98">
        <f t="shared" ca="1" si="59"/>
        <v>0</v>
      </c>
      <c r="Z50" s="98">
        <f t="shared" ca="1" si="59"/>
        <v>0</v>
      </c>
      <c r="AA50" s="98">
        <f t="shared" ca="1" si="59"/>
        <v>0</v>
      </c>
      <c r="AB50" s="98">
        <f t="shared" ca="1" si="59"/>
        <v>0</v>
      </c>
      <c r="AC50" s="98">
        <f t="shared" ca="1" si="59"/>
        <v>0</v>
      </c>
      <c r="AD50" s="98">
        <f t="shared" ca="1" si="58"/>
        <v>0</v>
      </c>
      <c r="AE50" s="98">
        <f t="shared" ca="1" si="58"/>
        <v>0</v>
      </c>
      <c r="AF50" s="98">
        <f t="shared" ca="1" si="55"/>
        <v>0</v>
      </c>
      <c r="AG50" s="98">
        <f t="shared" ca="1" si="58"/>
        <v>0</v>
      </c>
      <c r="AH50" s="98">
        <f t="shared" ca="1" si="58"/>
        <v>0</v>
      </c>
      <c r="AI50" s="98">
        <f t="shared" ca="1" si="58"/>
        <v>0</v>
      </c>
      <c r="AJ50" s="98">
        <f t="shared" ca="1" si="58"/>
        <v>0</v>
      </c>
      <c r="AK50" s="98">
        <f t="shared" ca="1" si="58"/>
        <v>0</v>
      </c>
      <c r="AL50" s="98">
        <f t="shared" ca="1" si="58"/>
        <v>0</v>
      </c>
      <c r="AM50" s="98">
        <f t="shared" ca="1" si="1"/>
        <v>0</v>
      </c>
      <c r="AN50" s="16">
        <f t="shared" ca="1" si="3"/>
        <v>0</v>
      </c>
      <c r="AO50" s="16">
        <f t="shared" ca="1" si="4"/>
        <v>0</v>
      </c>
      <c r="AP50" s="16">
        <f t="shared" ca="1" si="5"/>
        <v>0</v>
      </c>
      <c r="AQ50" s="16">
        <f t="shared" ca="1" si="6"/>
        <v>0</v>
      </c>
      <c r="AR50" s="16">
        <f t="shared" ca="1" si="7"/>
        <v>0</v>
      </c>
      <c r="AS50" s="16">
        <f t="shared" ca="1" si="8"/>
        <v>0</v>
      </c>
      <c r="AT50" s="16">
        <f t="shared" ca="1" si="9"/>
        <v>0</v>
      </c>
      <c r="AU50" s="16">
        <f t="shared" ca="1" si="10"/>
        <v>0</v>
      </c>
      <c r="AV50" s="16">
        <f t="shared" ca="1" si="11"/>
        <v>0</v>
      </c>
      <c r="AW50" s="16">
        <f t="shared" ca="1" si="12"/>
        <v>0</v>
      </c>
      <c r="AX50" s="16">
        <f t="shared" ca="1" si="13"/>
        <v>0</v>
      </c>
      <c r="AY50" s="16">
        <f t="shared" ca="1" si="14"/>
        <v>0</v>
      </c>
      <c r="AZ50" s="16">
        <f t="shared" ca="1" si="15"/>
        <v>0</v>
      </c>
      <c r="BA50" s="16">
        <f t="shared" ca="1" si="16"/>
        <v>0</v>
      </c>
      <c r="BB50" s="16">
        <f t="shared" ca="1" si="17"/>
        <v>0</v>
      </c>
      <c r="BC50" s="16">
        <f t="shared" ca="1" si="18"/>
        <v>0</v>
      </c>
      <c r="BD50" s="16">
        <f t="shared" ca="1" si="19"/>
        <v>0</v>
      </c>
      <c r="BE50" s="16">
        <f t="shared" ca="1" si="20"/>
        <v>0</v>
      </c>
      <c r="BF50" s="16">
        <f t="shared" ca="1" si="21"/>
        <v>0</v>
      </c>
      <c r="BG50" s="16">
        <f t="shared" ca="1" si="22"/>
        <v>0</v>
      </c>
      <c r="BH50" s="16">
        <f t="shared" ca="1" si="23"/>
        <v>0</v>
      </c>
      <c r="BI50" s="16">
        <f t="shared" ca="1" si="24"/>
        <v>0</v>
      </c>
      <c r="BJ50" s="16">
        <f t="shared" ca="1" si="25"/>
        <v>0</v>
      </c>
      <c r="BK50" s="16">
        <f t="shared" ca="1" si="26"/>
        <v>0</v>
      </c>
      <c r="BL50" s="16">
        <f t="shared" ca="1" si="27"/>
        <v>0</v>
      </c>
      <c r="BM50" s="16">
        <f t="shared" ca="1" si="28"/>
        <v>0</v>
      </c>
      <c r="BN50" s="16">
        <f t="shared" ca="1" si="29"/>
        <v>0</v>
      </c>
      <c r="BO50" s="16">
        <f t="shared" ca="1" si="30"/>
        <v>0</v>
      </c>
      <c r="BP50" s="16">
        <f t="shared" ca="1" si="31"/>
        <v>0</v>
      </c>
      <c r="BQ50" s="16">
        <f t="shared" ca="1" si="32"/>
        <v>0</v>
      </c>
      <c r="BR50" s="16">
        <f t="shared" ca="1" si="33"/>
        <v>0</v>
      </c>
      <c r="BS50" s="16">
        <f t="shared" ca="1" si="34"/>
        <v>0</v>
      </c>
      <c r="BT50" s="16">
        <f t="shared" ca="1" si="35"/>
        <v>0</v>
      </c>
      <c r="BU50" s="16">
        <f t="shared" ca="1" si="36"/>
        <v>0</v>
      </c>
      <c r="BV50" s="16">
        <f t="shared" ca="1" si="37"/>
        <v>0</v>
      </c>
      <c r="BW50" s="16">
        <f t="shared" ca="1" si="38"/>
        <v>0</v>
      </c>
      <c r="BX50" s="16">
        <f t="shared" ca="1" si="39"/>
        <v>0</v>
      </c>
      <c r="BY50" s="16">
        <f t="shared" ca="1" si="40"/>
        <v>0</v>
      </c>
      <c r="BZ50" s="16">
        <f t="shared" ca="1" si="41"/>
        <v>0</v>
      </c>
      <c r="CA50" s="16">
        <f t="shared" ca="1" si="42"/>
        <v>0</v>
      </c>
      <c r="CB50" s="16">
        <f t="shared" ca="1" si="43"/>
        <v>0</v>
      </c>
      <c r="CC50" s="16">
        <f t="shared" ca="1" si="44"/>
        <v>0</v>
      </c>
      <c r="CD50" s="16">
        <f t="shared" ca="1" si="45"/>
        <v>0</v>
      </c>
      <c r="CE50" s="16">
        <f t="shared" ca="1" si="46"/>
        <v>0</v>
      </c>
      <c r="CF50" s="16">
        <f t="shared" ca="1" si="47"/>
        <v>0</v>
      </c>
      <c r="CG50" s="16">
        <f t="shared" ca="1" si="48"/>
        <v>0</v>
      </c>
      <c r="CH50" s="16">
        <f t="shared" ca="1" si="49"/>
        <v>0</v>
      </c>
      <c r="CI50" s="16">
        <f t="shared" ca="1" si="50"/>
        <v>0</v>
      </c>
      <c r="CJ50" s="16">
        <f t="shared" ca="1" si="51"/>
        <v>0</v>
      </c>
      <c r="CK50" s="16">
        <f t="shared" ca="1" si="52"/>
        <v>0</v>
      </c>
      <c r="CL50" s="16">
        <f t="shared" ca="1" si="53"/>
        <v>0</v>
      </c>
      <c r="CM50" s="16">
        <f t="shared" ca="1" si="54"/>
        <v>0</v>
      </c>
    </row>
    <row r="51" spans="2:91" ht="19.95" customHeight="1" x14ac:dyDescent="0.3">
      <c r="B51" s="14" t="str" cm="1">
        <f t="array" aca="1" ref="B51" ca="1">IF(C51=0,"",IFERROR(INDIRECT("'"&amp;$C51&amp;"'!"&amp;"D5"),"Некорректное название листа"))</f>
        <v/>
      </c>
      <c r="C51" s="6"/>
      <c r="D51" s="97" cm="1">
        <f t="array" aca="1" ref="D51" ca="1">IFERROR(INDIRECT("'"&amp;$C51&amp;"'!"&amp;"d18"),0)</f>
        <v>0</v>
      </c>
      <c r="E51" s="97" cm="1">
        <f t="array" aca="1" ref="E51" ca="1">IFERROR(INDIRECT("'" &amp;$C51&amp; "'!" &amp;"d19"),0)</f>
        <v>0</v>
      </c>
      <c r="F51" s="97" cm="1">
        <f t="array" aca="1" ref="F51" ca="1">IFERROR(INDIRECT("'" &amp;$C51&amp; "'!" &amp;"d20"),0)</f>
        <v>0</v>
      </c>
      <c r="G51" s="97" cm="1">
        <f t="array" aca="1" ref="G51" ca="1">IFERROR(INDIRECT("'" &amp;$C51&amp; "'!" &amp;"d21"),0)</f>
        <v>0</v>
      </c>
      <c r="H51" s="97" cm="1">
        <f t="array" aca="1" ref="H51" ca="1">IFERROR(INDIRECT("'" &amp;$C51&amp; "'!" &amp;"d22"),0)</f>
        <v>0</v>
      </c>
      <c r="I51" s="97" cm="1">
        <f t="array" aca="1" ref="I51" ca="1">IFERROR(INDIRECT("'" &amp;$C51&amp; "'!" &amp;"f18"),0)</f>
        <v>0</v>
      </c>
      <c r="J51" s="97" cm="1">
        <f t="array" aca="1" ref="J51" ca="1">IFERROR(INDIRECT("'" &amp;$C51&amp; "'!" &amp;"f19"),0)</f>
        <v>0</v>
      </c>
      <c r="K51" s="97" cm="1">
        <f t="array" aca="1" ref="K51" ca="1">IFERROR(INDIRECT("'" &amp;$C51&amp; "'!" &amp;"f20"),0)</f>
        <v>0</v>
      </c>
      <c r="L51" s="97" cm="1">
        <f t="array" aca="1" ref="L51" ca="1">IFERROR(INDIRECT("'" &amp;$C51&amp; "'!" &amp;"f21"),0)</f>
        <v>0</v>
      </c>
      <c r="M51" s="97" cm="1">
        <f t="array" aca="1" ref="M51" ca="1">IFERROR(INDIRECT("'" &amp;$C51&amp; "'!" &amp;"f22"),0)</f>
        <v>0</v>
      </c>
      <c r="N51" s="98">
        <f t="shared" ca="1" si="59"/>
        <v>0</v>
      </c>
      <c r="O51" s="98">
        <f t="shared" ca="1" si="59"/>
        <v>0</v>
      </c>
      <c r="P51" s="98">
        <f t="shared" ca="1" si="59"/>
        <v>0</v>
      </c>
      <c r="Q51" s="98">
        <f t="shared" ca="1" si="59"/>
        <v>0</v>
      </c>
      <c r="R51" s="98">
        <f t="shared" ca="1" si="59"/>
        <v>0</v>
      </c>
      <c r="S51" s="98">
        <f t="shared" ca="1" si="59"/>
        <v>0</v>
      </c>
      <c r="T51" s="98">
        <f t="shared" ca="1" si="59"/>
        <v>0</v>
      </c>
      <c r="U51" s="98">
        <f t="shared" ca="1" si="59"/>
        <v>0</v>
      </c>
      <c r="V51" s="98">
        <f t="shared" ca="1" si="59"/>
        <v>0</v>
      </c>
      <c r="W51" s="98">
        <f t="shared" ca="1" si="59"/>
        <v>0</v>
      </c>
      <c r="X51" s="98">
        <f t="shared" ca="1" si="59"/>
        <v>0</v>
      </c>
      <c r="Y51" s="98">
        <f t="shared" ca="1" si="59"/>
        <v>0</v>
      </c>
      <c r="Z51" s="98">
        <f t="shared" ca="1" si="59"/>
        <v>0</v>
      </c>
      <c r="AA51" s="98">
        <f t="shared" ca="1" si="59"/>
        <v>0</v>
      </c>
      <c r="AB51" s="98">
        <f t="shared" ca="1" si="59"/>
        <v>0</v>
      </c>
      <c r="AC51" s="98">
        <f t="shared" ca="1" si="59"/>
        <v>0</v>
      </c>
      <c r="AD51" s="98">
        <f t="shared" ca="1" si="58"/>
        <v>0</v>
      </c>
      <c r="AE51" s="98">
        <f t="shared" ca="1" si="58"/>
        <v>0</v>
      </c>
      <c r="AF51" s="98">
        <f t="shared" ca="1" si="55"/>
        <v>0</v>
      </c>
      <c r="AG51" s="98">
        <f t="shared" ca="1" si="58"/>
        <v>0</v>
      </c>
      <c r="AH51" s="98">
        <f t="shared" ca="1" si="58"/>
        <v>0</v>
      </c>
      <c r="AI51" s="98">
        <f t="shared" ca="1" si="58"/>
        <v>0</v>
      </c>
      <c r="AJ51" s="98">
        <f t="shared" ca="1" si="58"/>
        <v>0</v>
      </c>
      <c r="AK51" s="98">
        <f t="shared" ca="1" si="58"/>
        <v>0</v>
      </c>
      <c r="AL51" s="98">
        <f t="shared" ca="1" si="58"/>
        <v>0</v>
      </c>
      <c r="AM51" s="98">
        <f t="shared" ca="1" si="1"/>
        <v>0</v>
      </c>
      <c r="AN51" s="16">
        <f t="shared" ca="1" si="3"/>
        <v>0</v>
      </c>
      <c r="AO51" s="16">
        <f t="shared" ca="1" si="4"/>
        <v>0</v>
      </c>
      <c r="AP51" s="16">
        <f t="shared" ca="1" si="5"/>
        <v>0</v>
      </c>
      <c r="AQ51" s="16">
        <f t="shared" ca="1" si="6"/>
        <v>0</v>
      </c>
      <c r="AR51" s="16">
        <f t="shared" ca="1" si="7"/>
        <v>0</v>
      </c>
      <c r="AS51" s="16">
        <f t="shared" ca="1" si="8"/>
        <v>0</v>
      </c>
      <c r="AT51" s="16">
        <f t="shared" ca="1" si="9"/>
        <v>0</v>
      </c>
      <c r="AU51" s="16">
        <f t="shared" ca="1" si="10"/>
        <v>0</v>
      </c>
      <c r="AV51" s="16">
        <f t="shared" ca="1" si="11"/>
        <v>0</v>
      </c>
      <c r="AW51" s="16">
        <f t="shared" ca="1" si="12"/>
        <v>0</v>
      </c>
      <c r="AX51" s="16">
        <f t="shared" ca="1" si="13"/>
        <v>0</v>
      </c>
      <c r="AY51" s="16">
        <f t="shared" ca="1" si="14"/>
        <v>0</v>
      </c>
      <c r="AZ51" s="16">
        <f t="shared" ca="1" si="15"/>
        <v>0</v>
      </c>
      <c r="BA51" s="16">
        <f t="shared" ca="1" si="16"/>
        <v>0</v>
      </c>
      <c r="BB51" s="16">
        <f t="shared" ca="1" si="17"/>
        <v>0</v>
      </c>
      <c r="BC51" s="16">
        <f t="shared" ca="1" si="18"/>
        <v>0</v>
      </c>
      <c r="BD51" s="16">
        <f t="shared" ca="1" si="19"/>
        <v>0</v>
      </c>
      <c r="BE51" s="16">
        <f t="shared" ca="1" si="20"/>
        <v>0</v>
      </c>
      <c r="BF51" s="16">
        <f t="shared" ca="1" si="21"/>
        <v>0</v>
      </c>
      <c r="BG51" s="16">
        <f t="shared" ca="1" si="22"/>
        <v>0</v>
      </c>
      <c r="BH51" s="16">
        <f t="shared" ca="1" si="23"/>
        <v>0</v>
      </c>
      <c r="BI51" s="16">
        <f t="shared" ca="1" si="24"/>
        <v>0</v>
      </c>
      <c r="BJ51" s="16">
        <f t="shared" ca="1" si="25"/>
        <v>0</v>
      </c>
      <c r="BK51" s="16">
        <f t="shared" ca="1" si="26"/>
        <v>0</v>
      </c>
      <c r="BL51" s="16">
        <f t="shared" ca="1" si="27"/>
        <v>0</v>
      </c>
      <c r="BM51" s="16">
        <f t="shared" ca="1" si="28"/>
        <v>0</v>
      </c>
      <c r="BN51" s="16">
        <f t="shared" ca="1" si="29"/>
        <v>0</v>
      </c>
      <c r="BO51" s="16">
        <f t="shared" ca="1" si="30"/>
        <v>0</v>
      </c>
      <c r="BP51" s="16">
        <f t="shared" ca="1" si="31"/>
        <v>0</v>
      </c>
      <c r="BQ51" s="16">
        <f t="shared" ca="1" si="32"/>
        <v>0</v>
      </c>
      <c r="BR51" s="16">
        <f t="shared" ca="1" si="33"/>
        <v>0</v>
      </c>
      <c r="BS51" s="16">
        <f t="shared" ca="1" si="34"/>
        <v>0</v>
      </c>
      <c r="BT51" s="16">
        <f t="shared" ca="1" si="35"/>
        <v>0</v>
      </c>
      <c r="BU51" s="16">
        <f t="shared" ca="1" si="36"/>
        <v>0</v>
      </c>
      <c r="BV51" s="16">
        <f t="shared" ca="1" si="37"/>
        <v>0</v>
      </c>
      <c r="BW51" s="16">
        <f t="shared" ca="1" si="38"/>
        <v>0</v>
      </c>
      <c r="BX51" s="16">
        <f t="shared" ca="1" si="39"/>
        <v>0</v>
      </c>
      <c r="BY51" s="16">
        <f t="shared" ca="1" si="40"/>
        <v>0</v>
      </c>
      <c r="BZ51" s="16">
        <f t="shared" ca="1" si="41"/>
        <v>0</v>
      </c>
      <c r="CA51" s="16">
        <f t="shared" ca="1" si="42"/>
        <v>0</v>
      </c>
      <c r="CB51" s="16">
        <f t="shared" ca="1" si="43"/>
        <v>0</v>
      </c>
      <c r="CC51" s="16">
        <f t="shared" ca="1" si="44"/>
        <v>0</v>
      </c>
      <c r="CD51" s="16">
        <f t="shared" ca="1" si="45"/>
        <v>0</v>
      </c>
      <c r="CE51" s="16">
        <f t="shared" ca="1" si="46"/>
        <v>0</v>
      </c>
      <c r="CF51" s="16">
        <f t="shared" ca="1" si="47"/>
        <v>0</v>
      </c>
      <c r="CG51" s="16">
        <f t="shared" ca="1" si="48"/>
        <v>0</v>
      </c>
      <c r="CH51" s="16">
        <f t="shared" ca="1" si="49"/>
        <v>0</v>
      </c>
      <c r="CI51" s="16">
        <f t="shared" ca="1" si="50"/>
        <v>0</v>
      </c>
      <c r="CJ51" s="16">
        <f t="shared" ca="1" si="51"/>
        <v>0</v>
      </c>
      <c r="CK51" s="16">
        <f t="shared" ca="1" si="52"/>
        <v>0</v>
      </c>
      <c r="CL51" s="16">
        <f t="shared" ca="1" si="53"/>
        <v>0</v>
      </c>
      <c r="CM51" s="16">
        <f t="shared" ca="1" si="54"/>
        <v>0</v>
      </c>
    </row>
    <row r="52" spans="2:91" ht="19.95" customHeight="1" x14ac:dyDescent="0.3">
      <c r="B52" s="14" t="str" cm="1">
        <f t="array" aca="1" ref="B52" ca="1">IF(C52=0,"",IFERROR(INDIRECT("'"&amp;$C52&amp;"'!"&amp;"D5"),"Некорректное название листа"))</f>
        <v/>
      </c>
      <c r="C52" s="6"/>
      <c r="D52" s="97" cm="1">
        <f t="array" aca="1" ref="D52" ca="1">IFERROR(INDIRECT("'"&amp;$C52&amp;"'!"&amp;"d18"),0)</f>
        <v>0</v>
      </c>
      <c r="E52" s="97" cm="1">
        <f t="array" aca="1" ref="E52" ca="1">IFERROR(INDIRECT("'" &amp;$C52&amp; "'!" &amp;"d19"),0)</f>
        <v>0</v>
      </c>
      <c r="F52" s="97" cm="1">
        <f t="array" aca="1" ref="F52" ca="1">IFERROR(INDIRECT("'" &amp;$C52&amp; "'!" &amp;"d20"),0)</f>
        <v>0</v>
      </c>
      <c r="G52" s="97" cm="1">
        <f t="array" aca="1" ref="G52" ca="1">IFERROR(INDIRECT("'" &amp;$C52&amp; "'!" &amp;"d21"),0)</f>
        <v>0</v>
      </c>
      <c r="H52" s="97" cm="1">
        <f t="array" aca="1" ref="H52" ca="1">IFERROR(INDIRECT("'" &amp;$C52&amp; "'!" &amp;"d22"),0)</f>
        <v>0</v>
      </c>
      <c r="I52" s="97" cm="1">
        <f t="array" aca="1" ref="I52" ca="1">IFERROR(INDIRECT("'" &amp;$C52&amp; "'!" &amp;"f18"),0)</f>
        <v>0</v>
      </c>
      <c r="J52" s="97" cm="1">
        <f t="array" aca="1" ref="J52" ca="1">IFERROR(INDIRECT("'" &amp;$C52&amp; "'!" &amp;"f19"),0)</f>
        <v>0</v>
      </c>
      <c r="K52" s="97" cm="1">
        <f t="array" aca="1" ref="K52" ca="1">IFERROR(INDIRECT("'" &amp;$C52&amp; "'!" &amp;"f20"),0)</f>
        <v>0</v>
      </c>
      <c r="L52" s="97" cm="1">
        <f t="array" aca="1" ref="L52" ca="1">IFERROR(INDIRECT("'" &amp;$C52&amp; "'!" &amp;"f21"),0)</f>
        <v>0</v>
      </c>
      <c r="M52" s="97" cm="1">
        <f t="array" aca="1" ref="M52" ca="1">IFERROR(INDIRECT("'" &amp;$C52&amp; "'!" &amp;"f22"),0)</f>
        <v>0</v>
      </c>
      <c r="N52" s="98">
        <f t="shared" ca="1" si="59"/>
        <v>0</v>
      </c>
      <c r="O52" s="98">
        <f t="shared" ca="1" si="59"/>
        <v>0</v>
      </c>
      <c r="P52" s="98">
        <f t="shared" ca="1" si="59"/>
        <v>0</v>
      </c>
      <c r="Q52" s="98">
        <f t="shared" ca="1" si="59"/>
        <v>0</v>
      </c>
      <c r="R52" s="98">
        <f t="shared" ca="1" si="59"/>
        <v>0</v>
      </c>
      <c r="S52" s="98">
        <f t="shared" ca="1" si="59"/>
        <v>0</v>
      </c>
      <c r="T52" s="98">
        <f t="shared" ca="1" si="59"/>
        <v>0</v>
      </c>
      <c r="U52" s="98">
        <f t="shared" ca="1" si="59"/>
        <v>0</v>
      </c>
      <c r="V52" s="98">
        <f t="shared" ca="1" si="59"/>
        <v>0</v>
      </c>
      <c r="W52" s="98">
        <f t="shared" ca="1" si="59"/>
        <v>0</v>
      </c>
      <c r="X52" s="98">
        <f t="shared" ca="1" si="59"/>
        <v>0</v>
      </c>
      <c r="Y52" s="98">
        <f t="shared" ca="1" si="59"/>
        <v>0</v>
      </c>
      <c r="Z52" s="98">
        <f t="shared" ca="1" si="59"/>
        <v>0</v>
      </c>
      <c r="AA52" s="98">
        <f t="shared" ca="1" si="59"/>
        <v>0</v>
      </c>
      <c r="AB52" s="98">
        <f t="shared" ca="1" si="59"/>
        <v>0</v>
      </c>
      <c r="AC52" s="98">
        <f t="shared" ca="1" si="59"/>
        <v>0</v>
      </c>
      <c r="AD52" s="98">
        <f t="shared" ca="1" si="58"/>
        <v>0</v>
      </c>
      <c r="AE52" s="98">
        <f t="shared" ca="1" si="58"/>
        <v>0</v>
      </c>
      <c r="AF52" s="98">
        <f t="shared" ca="1" si="55"/>
        <v>0</v>
      </c>
      <c r="AG52" s="98">
        <f t="shared" ca="1" si="58"/>
        <v>0</v>
      </c>
      <c r="AH52" s="98">
        <f t="shared" ca="1" si="58"/>
        <v>0</v>
      </c>
      <c r="AI52" s="98">
        <f t="shared" ca="1" si="58"/>
        <v>0</v>
      </c>
      <c r="AJ52" s="98">
        <f t="shared" ca="1" si="58"/>
        <v>0</v>
      </c>
      <c r="AK52" s="98">
        <f t="shared" ca="1" si="58"/>
        <v>0</v>
      </c>
      <c r="AL52" s="98">
        <f t="shared" ca="1" si="58"/>
        <v>0</v>
      </c>
      <c r="AM52" s="98">
        <f t="shared" ca="1" si="1"/>
        <v>0</v>
      </c>
      <c r="AN52" s="16">
        <f t="shared" ca="1" si="3"/>
        <v>0</v>
      </c>
      <c r="AO52" s="16">
        <f t="shared" ca="1" si="4"/>
        <v>0</v>
      </c>
      <c r="AP52" s="16">
        <f t="shared" ca="1" si="5"/>
        <v>0</v>
      </c>
      <c r="AQ52" s="16">
        <f t="shared" ca="1" si="6"/>
        <v>0</v>
      </c>
      <c r="AR52" s="16">
        <f t="shared" ca="1" si="7"/>
        <v>0</v>
      </c>
      <c r="AS52" s="16">
        <f t="shared" ca="1" si="8"/>
        <v>0</v>
      </c>
      <c r="AT52" s="16">
        <f t="shared" ca="1" si="9"/>
        <v>0</v>
      </c>
      <c r="AU52" s="16">
        <f t="shared" ca="1" si="10"/>
        <v>0</v>
      </c>
      <c r="AV52" s="16">
        <f t="shared" ca="1" si="11"/>
        <v>0</v>
      </c>
      <c r="AW52" s="16">
        <f t="shared" ca="1" si="12"/>
        <v>0</v>
      </c>
      <c r="AX52" s="16">
        <f t="shared" ca="1" si="13"/>
        <v>0</v>
      </c>
      <c r="AY52" s="16">
        <f t="shared" ca="1" si="14"/>
        <v>0</v>
      </c>
      <c r="AZ52" s="16">
        <f t="shared" ca="1" si="15"/>
        <v>0</v>
      </c>
      <c r="BA52" s="16">
        <f t="shared" ca="1" si="16"/>
        <v>0</v>
      </c>
      <c r="BB52" s="16">
        <f t="shared" ca="1" si="17"/>
        <v>0</v>
      </c>
      <c r="BC52" s="16">
        <f t="shared" ca="1" si="18"/>
        <v>0</v>
      </c>
      <c r="BD52" s="16">
        <f t="shared" ca="1" si="19"/>
        <v>0</v>
      </c>
      <c r="BE52" s="16">
        <f t="shared" ca="1" si="20"/>
        <v>0</v>
      </c>
      <c r="BF52" s="16">
        <f t="shared" ca="1" si="21"/>
        <v>0</v>
      </c>
      <c r="BG52" s="16">
        <f t="shared" ca="1" si="22"/>
        <v>0</v>
      </c>
      <c r="BH52" s="16">
        <f t="shared" ca="1" si="23"/>
        <v>0</v>
      </c>
      <c r="BI52" s="16">
        <f t="shared" ca="1" si="24"/>
        <v>0</v>
      </c>
      <c r="BJ52" s="16">
        <f t="shared" ca="1" si="25"/>
        <v>0</v>
      </c>
      <c r="BK52" s="16">
        <f t="shared" ca="1" si="26"/>
        <v>0</v>
      </c>
      <c r="BL52" s="16">
        <f t="shared" ca="1" si="27"/>
        <v>0</v>
      </c>
      <c r="BM52" s="16">
        <f t="shared" ca="1" si="28"/>
        <v>0</v>
      </c>
      <c r="BN52" s="16">
        <f t="shared" ca="1" si="29"/>
        <v>0</v>
      </c>
      <c r="BO52" s="16">
        <f t="shared" ca="1" si="30"/>
        <v>0</v>
      </c>
      <c r="BP52" s="16">
        <f t="shared" ca="1" si="31"/>
        <v>0</v>
      </c>
      <c r="BQ52" s="16">
        <f t="shared" ca="1" si="32"/>
        <v>0</v>
      </c>
      <c r="BR52" s="16">
        <f t="shared" ca="1" si="33"/>
        <v>0</v>
      </c>
      <c r="BS52" s="16">
        <f t="shared" ca="1" si="34"/>
        <v>0</v>
      </c>
      <c r="BT52" s="16">
        <f t="shared" ca="1" si="35"/>
        <v>0</v>
      </c>
      <c r="BU52" s="16">
        <f t="shared" ca="1" si="36"/>
        <v>0</v>
      </c>
      <c r="BV52" s="16">
        <f t="shared" ca="1" si="37"/>
        <v>0</v>
      </c>
      <c r="BW52" s="16">
        <f t="shared" ca="1" si="38"/>
        <v>0</v>
      </c>
      <c r="BX52" s="16">
        <f t="shared" ca="1" si="39"/>
        <v>0</v>
      </c>
      <c r="BY52" s="16">
        <f t="shared" ca="1" si="40"/>
        <v>0</v>
      </c>
      <c r="BZ52" s="16">
        <f t="shared" ca="1" si="41"/>
        <v>0</v>
      </c>
      <c r="CA52" s="16">
        <f t="shared" ca="1" si="42"/>
        <v>0</v>
      </c>
      <c r="CB52" s="16">
        <f t="shared" ca="1" si="43"/>
        <v>0</v>
      </c>
      <c r="CC52" s="16">
        <f t="shared" ca="1" si="44"/>
        <v>0</v>
      </c>
      <c r="CD52" s="16">
        <f t="shared" ca="1" si="45"/>
        <v>0</v>
      </c>
      <c r="CE52" s="16">
        <f t="shared" ca="1" si="46"/>
        <v>0</v>
      </c>
      <c r="CF52" s="16">
        <f t="shared" ca="1" si="47"/>
        <v>0</v>
      </c>
      <c r="CG52" s="16">
        <f t="shared" ca="1" si="48"/>
        <v>0</v>
      </c>
      <c r="CH52" s="16">
        <f t="shared" ca="1" si="49"/>
        <v>0</v>
      </c>
      <c r="CI52" s="16">
        <f t="shared" ca="1" si="50"/>
        <v>0</v>
      </c>
      <c r="CJ52" s="16">
        <f t="shared" ca="1" si="51"/>
        <v>0</v>
      </c>
      <c r="CK52" s="16">
        <f t="shared" ca="1" si="52"/>
        <v>0</v>
      </c>
      <c r="CL52" s="16">
        <f t="shared" ca="1" si="53"/>
        <v>0</v>
      </c>
      <c r="CM52" s="16">
        <f t="shared" ca="1" si="54"/>
        <v>0</v>
      </c>
    </row>
    <row r="53" spans="2:91" ht="19.95" customHeight="1" x14ac:dyDescent="0.3">
      <c r="B53" s="14" t="str" cm="1">
        <f t="array" aca="1" ref="B53" ca="1">IF(C53=0,"",IFERROR(INDIRECT("'"&amp;$C53&amp;"'!"&amp;"D5"),"Некорректное название листа"))</f>
        <v/>
      </c>
      <c r="C53" s="6"/>
      <c r="D53" s="97" cm="1">
        <f t="array" aca="1" ref="D53" ca="1">IFERROR(INDIRECT("'"&amp;$C53&amp;"'!"&amp;"d18"),0)</f>
        <v>0</v>
      </c>
      <c r="E53" s="97" cm="1">
        <f t="array" aca="1" ref="E53" ca="1">IFERROR(INDIRECT("'" &amp;$C53&amp; "'!" &amp;"d19"),0)</f>
        <v>0</v>
      </c>
      <c r="F53" s="97" cm="1">
        <f t="array" aca="1" ref="F53" ca="1">IFERROR(INDIRECT("'" &amp;$C53&amp; "'!" &amp;"d20"),0)</f>
        <v>0</v>
      </c>
      <c r="G53" s="97" cm="1">
        <f t="array" aca="1" ref="G53" ca="1">IFERROR(INDIRECT("'" &amp;$C53&amp; "'!" &amp;"d21"),0)</f>
        <v>0</v>
      </c>
      <c r="H53" s="97" cm="1">
        <f t="array" aca="1" ref="H53" ca="1">IFERROR(INDIRECT("'" &amp;$C53&amp; "'!" &amp;"d22"),0)</f>
        <v>0</v>
      </c>
      <c r="I53" s="97" cm="1">
        <f t="array" aca="1" ref="I53" ca="1">IFERROR(INDIRECT("'" &amp;$C53&amp; "'!" &amp;"f18"),0)</f>
        <v>0</v>
      </c>
      <c r="J53" s="97" cm="1">
        <f t="array" aca="1" ref="J53" ca="1">IFERROR(INDIRECT("'" &amp;$C53&amp; "'!" &amp;"f19"),0)</f>
        <v>0</v>
      </c>
      <c r="K53" s="97" cm="1">
        <f t="array" aca="1" ref="K53" ca="1">IFERROR(INDIRECT("'" &amp;$C53&amp; "'!" &amp;"f20"),0)</f>
        <v>0</v>
      </c>
      <c r="L53" s="97" cm="1">
        <f t="array" aca="1" ref="L53" ca="1">IFERROR(INDIRECT("'" &amp;$C53&amp; "'!" &amp;"f21"),0)</f>
        <v>0</v>
      </c>
      <c r="M53" s="97" cm="1">
        <f t="array" aca="1" ref="M53" ca="1">IFERROR(INDIRECT("'" &amp;$C53&amp; "'!" &amp;"f22"),0)</f>
        <v>0</v>
      </c>
      <c r="N53" s="98">
        <f t="shared" ca="1" si="59"/>
        <v>0</v>
      </c>
      <c r="O53" s="98">
        <f t="shared" ca="1" si="59"/>
        <v>0</v>
      </c>
      <c r="P53" s="98">
        <f t="shared" ca="1" si="59"/>
        <v>0</v>
      </c>
      <c r="Q53" s="98">
        <f t="shared" ca="1" si="59"/>
        <v>0</v>
      </c>
      <c r="R53" s="98">
        <f t="shared" ca="1" si="59"/>
        <v>0</v>
      </c>
      <c r="S53" s="98">
        <f t="shared" ca="1" si="59"/>
        <v>0</v>
      </c>
      <c r="T53" s="98">
        <f t="shared" ca="1" si="59"/>
        <v>0</v>
      </c>
      <c r="U53" s="98">
        <f t="shared" ca="1" si="59"/>
        <v>0</v>
      </c>
      <c r="V53" s="98">
        <f t="shared" ca="1" si="59"/>
        <v>0</v>
      </c>
      <c r="W53" s="98">
        <f t="shared" ca="1" si="59"/>
        <v>0</v>
      </c>
      <c r="X53" s="98">
        <f t="shared" ca="1" si="59"/>
        <v>0</v>
      </c>
      <c r="Y53" s="98">
        <f t="shared" ca="1" si="59"/>
        <v>0</v>
      </c>
      <c r="Z53" s="98">
        <f t="shared" ca="1" si="59"/>
        <v>0</v>
      </c>
      <c r="AA53" s="98">
        <f t="shared" ca="1" si="59"/>
        <v>0</v>
      </c>
      <c r="AB53" s="98">
        <f t="shared" ca="1" si="59"/>
        <v>0</v>
      </c>
      <c r="AC53" s="98">
        <f t="shared" ca="1" si="59"/>
        <v>0</v>
      </c>
      <c r="AD53" s="98">
        <f t="shared" ca="1" si="58"/>
        <v>0</v>
      </c>
      <c r="AE53" s="98">
        <f t="shared" ca="1" si="58"/>
        <v>0</v>
      </c>
      <c r="AF53" s="98">
        <f t="shared" ca="1" si="55"/>
        <v>0</v>
      </c>
      <c r="AG53" s="98">
        <f t="shared" ca="1" si="58"/>
        <v>0</v>
      </c>
      <c r="AH53" s="98">
        <f t="shared" ca="1" si="58"/>
        <v>0</v>
      </c>
      <c r="AI53" s="98">
        <f t="shared" ca="1" si="58"/>
        <v>0</v>
      </c>
      <c r="AJ53" s="98">
        <f t="shared" ca="1" si="58"/>
        <v>0</v>
      </c>
      <c r="AK53" s="98">
        <f t="shared" ca="1" si="58"/>
        <v>0</v>
      </c>
      <c r="AL53" s="98">
        <f t="shared" ca="1" si="58"/>
        <v>0</v>
      </c>
      <c r="AM53" s="98">
        <f t="shared" ca="1" si="1"/>
        <v>0</v>
      </c>
      <c r="AN53" s="16">
        <f t="shared" ca="1" si="3"/>
        <v>0</v>
      </c>
      <c r="AO53" s="16">
        <f t="shared" ca="1" si="4"/>
        <v>0</v>
      </c>
      <c r="AP53" s="16">
        <f t="shared" ca="1" si="5"/>
        <v>0</v>
      </c>
      <c r="AQ53" s="16">
        <f t="shared" ca="1" si="6"/>
        <v>0</v>
      </c>
      <c r="AR53" s="16">
        <f t="shared" ca="1" si="7"/>
        <v>0</v>
      </c>
      <c r="AS53" s="16">
        <f t="shared" ca="1" si="8"/>
        <v>0</v>
      </c>
      <c r="AT53" s="16">
        <f t="shared" ca="1" si="9"/>
        <v>0</v>
      </c>
      <c r="AU53" s="16">
        <f t="shared" ca="1" si="10"/>
        <v>0</v>
      </c>
      <c r="AV53" s="16">
        <f t="shared" ca="1" si="11"/>
        <v>0</v>
      </c>
      <c r="AW53" s="16">
        <f t="shared" ca="1" si="12"/>
        <v>0</v>
      </c>
      <c r="AX53" s="16">
        <f t="shared" ca="1" si="13"/>
        <v>0</v>
      </c>
      <c r="AY53" s="16">
        <f t="shared" ca="1" si="14"/>
        <v>0</v>
      </c>
      <c r="AZ53" s="16">
        <f t="shared" ca="1" si="15"/>
        <v>0</v>
      </c>
      <c r="BA53" s="16">
        <f t="shared" ca="1" si="16"/>
        <v>0</v>
      </c>
      <c r="BB53" s="16">
        <f t="shared" ca="1" si="17"/>
        <v>0</v>
      </c>
      <c r="BC53" s="16">
        <f t="shared" ca="1" si="18"/>
        <v>0</v>
      </c>
      <c r="BD53" s="16">
        <f t="shared" ca="1" si="19"/>
        <v>0</v>
      </c>
      <c r="BE53" s="16">
        <f t="shared" ca="1" si="20"/>
        <v>0</v>
      </c>
      <c r="BF53" s="16">
        <f t="shared" ca="1" si="21"/>
        <v>0</v>
      </c>
      <c r="BG53" s="16">
        <f t="shared" ca="1" si="22"/>
        <v>0</v>
      </c>
      <c r="BH53" s="16">
        <f t="shared" ca="1" si="23"/>
        <v>0</v>
      </c>
      <c r="BI53" s="16">
        <f t="shared" ca="1" si="24"/>
        <v>0</v>
      </c>
      <c r="BJ53" s="16">
        <f t="shared" ca="1" si="25"/>
        <v>0</v>
      </c>
      <c r="BK53" s="16">
        <f t="shared" ca="1" si="26"/>
        <v>0</v>
      </c>
      <c r="BL53" s="16">
        <f t="shared" ca="1" si="27"/>
        <v>0</v>
      </c>
      <c r="BM53" s="16">
        <f t="shared" ca="1" si="28"/>
        <v>0</v>
      </c>
      <c r="BN53" s="16">
        <f t="shared" ca="1" si="29"/>
        <v>0</v>
      </c>
      <c r="BO53" s="16">
        <f t="shared" ca="1" si="30"/>
        <v>0</v>
      </c>
      <c r="BP53" s="16">
        <f t="shared" ca="1" si="31"/>
        <v>0</v>
      </c>
      <c r="BQ53" s="16">
        <f t="shared" ca="1" si="32"/>
        <v>0</v>
      </c>
      <c r="BR53" s="16">
        <f t="shared" ca="1" si="33"/>
        <v>0</v>
      </c>
      <c r="BS53" s="16">
        <f t="shared" ca="1" si="34"/>
        <v>0</v>
      </c>
      <c r="BT53" s="16">
        <f t="shared" ca="1" si="35"/>
        <v>0</v>
      </c>
      <c r="BU53" s="16">
        <f t="shared" ca="1" si="36"/>
        <v>0</v>
      </c>
      <c r="BV53" s="16">
        <f t="shared" ca="1" si="37"/>
        <v>0</v>
      </c>
      <c r="BW53" s="16">
        <f t="shared" ca="1" si="38"/>
        <v>0</v>
      </c>
      <c r="BX53" s="16">
        <f t="shared" ca="1" si="39"/>
        <v>0</v>
      </c>
      <c r="BY53" s="16">
        <f t="shared" ca="1" si="40"/>
        <v>0</v>
      </c>
      <c r="BZ53" s="16">
        <f t="shared" ca="1" si="41"/>
        <v>0</v>
      </c>
      <c r="CA53" s="16">
        <f t="shared" ca="1" si="42"/>
        <v>0</v>
      </c>
      <c r="CB53" s="16">
        <f t="shared" ca="1" si="43"/>
        <v>0</v>
      </c>
      <c r="CC53" s="16">
        <f t="shared" ca="1" si="44"/>
        <v>0</v>
      </c>
      <c r="CD53" s="16">
        <f t="shared" ca="1" si="45"/>
        <v>0</v>
      </c>
      <c r="CE53" s="16">
        <f t="shared" ca="1" si="46"/>
        <v>0</v>
      </c>
      <c r="CF53" s="16">
        <f t="shared" ca="1" si="47"/>
        <v>0</v>
      </c>
      <c r="CG53" s="16">
        <f t="shared" ca="1" si="48"/>
        <v>0</v>
      </c>
      <c r="CH53" s="16">
        <f t="shared" ca="1" si="49"/>
        <v>0</v>
      </c>
      <c r="CI53" s="16">
        <f t="shared" ca="1" si="50"/>
        <v>0</v>
      </c>
      <c r="CJ53" s="16">
        <f t="shared" ca="1" si="51"/>
        <v>0</v>
      </c>
      <c r="CK53" s="16">
        <f t="shared" ca="1" si="52"/>
        <v>0</v>
      </c>
      <c r="CL53" s="16">
        <f t="shared" ca="1" si="53"/>
        <v>0</v>
      </c>
      <c r="CM53" s="16">
        <f t="shared" ca="1" si="54"/>
        <v>0</v>
      </c>
    </row>
    <row r="54" spans="2:91" ht="19.95" customHeight="1" x14ac:dyDescent="0.3">
      <c r="B54" s="14" t="str" cm="1">
        <f t="array" aca="1" ref="B54" ca="1">IF(C54=0,"",IFERROR(INDIRECT("'"&amp;$C54&amp;"'!"&amp;"D5"),"Некорректное название листа"))</f>
        <v/>
      </c>
      <c r="C54" s="6"/>
      <c r="D54" s="97" cm="1">
        <f t="array" aca="1" ref="D54" ca="1">IFERROR(INDIRECT("'"&amp;$C54&amp;"'!"&amp;"d18"),0)</f>
        <v>0</v>
      </c>
      <c r="E54" s="97" cm="1">
        <f t="array" aca="1" ref="E54" ca="1">IFERROR(INDIRECT("'" &amp;$C54&amp; "'!" &amp;"d19"),0)</f>
        <v>0</v>
      </c>
      <c r="F54" s="97" cm="1">
        <f t="array" aca="1" ref="F54" ca="1">IFERROR(INDIRECT("'" &amp;$C54&amp; "'!" &amp;"d20"),0)</f>
        <v>0</v>
      </c>
      <c r="G54" s="97" cm="1">
        <f t="array" aca="1" ref="G54" ca="1">IFERROR(INDIRECT("'" &amp;$C54&amp; "'!" &amp;"d21"),0)</f>
        <v>0</v>
      </c>
      <c r="H54" s="97" cm="1">
        <f t="array" aca="1" ref="H54" ca="1">IFERROR(INDIRECT("'" &amp;$C54&amp; "'!" &amp;"d22"),0)</f>
        <v>0</v>
      </c>
      <c r="I54" s="97" cm="1">
        <f t="array" aca="1" ref="I54" ca="1">IFERROR(INDIRECT("'" &amp;$C54&amp; "'!" &amp;"f18"),0)</f>
        <v>0</v>
      </c>
      <c r="J54" s="97" cm="1">
        <f t="array" aca="1" ref="J54" ca="1">IFERROR(INDIRECT("'" &amp;$C54&amp; "'!" &amp;"f19"),0)</f>
        <v>0</v>
      </c>
      <c r="K54" s="97" cm="1">
        <f t="array" aca="1" ref="K54" ca="1">IFERROR(INDIRECT("'" &amp;$C54&amp; "'!" &amp;"f20"),0)</f>
        <v>0</v>
      </c>
      <c r="L54" s="97" cm="1">
        <f t="array" aca="1" ref="L54" ca="1">IFERROR(INDIRECT("'" &amp;$C54&amp; "'!" &amp;"f21"),0)</f>
        <v>0</v>
      </c>
      <c r="M54" s="97" cm="1">
        <f t="array" aca="1" ref="M54" ca="1">IFERROR(INDIRECT("'" &amp;$C54&amp; "'!" &amp;"f22"),0)</f>
        <v>0</v>
      </c>
      <c r="N54" s="98">
        <f t="shared" ca="1" si="59"/>
        <v>0</v>
      </c>
      <c r="O54" s="98">
        <f t="shared" ca="1" si="59"/>
        <v>0</v>
      </c>
      <c r="P54" s="98">
        <f t="shared" ca="1" si="59"/>
        <v>0</v>
      </c>
      <c r="Q54" s="98">
        <f t="shared" ca="1" si="59"/>
        <v>0</v>
      </c>
      <c r="R54" s="98">
        <f t="shared" ca="1" si="59"/>
        <v>0</v>
      </c>
      <c r="S54" s="98">
        <f t="shared" ca="1" si="59"/>
        <v>0</v>
      </c>
      <c r="T54" s="98">
        <f t="shared" ca="1" si="59"/>
        <v>0</v>
      </c>
      <c r="U54" s="98">
        <f t="shared" ca="1" si="59"/>
        <v>0</v>
      </c>
      <c r="V54" s="98">
        <f t="shared" ca="1" si="59"/>
        <v>0</v>
      </c>
      <c r="W54" s="98">
        <f t="shared" ca="1" si="59"/>
        <v>0</v>
      </c>
      <c r="X54" s="98">
        <f t="shared" ca="1" si="59"/>
        <v>0</v>
      </c>
      <c r="Y54" s="98">
        <f t="shared" ca="1" si="59"/>
        <v>0</v>
      </c>
      <c r="Z54" s="98">
        <f t="shared" ca="1" si="59"/>
        <v>0</v>
      </c>
      <c r="AA54" s="98">
        <f t="shared" ca="1" si="59"/>
        <v>0</v>
      </c>
      <c r="AB54" s="98">
        <f t="shared" ca="1" si="59"/>
        <v>0</v>
      </c>
      <c r="AC54" s="98">
        <f t="shared" ca="1" si="59"/>
        <v>0</v>
      </c>
      <c r="AD54" s="98">
        <f t="shared" ca="1" si="58"/>
        <v>0</v>
      </c>
      <c r="AE54" s="98">
        <f t="shared" ca="1" si="58"/>
        <v>0</v>
      </c>
      <c r="AF54" s="98">
        <f t="shared" ca="1" si="55"/>
        <v>0</v>
      </c>
      <c r="AG54" s="98">
        <f t="shared" ca="1" si="58"/>
        <v>0</v>
      </c>
      <c r="AH54" s="98">
        <f t="shared" ca="1" si="58"/>
        <v>0</v>
      </c>
      <c r="AI54" s="98">
        <f t="shared" ca="1" si="58"/>
        <v>0</v>
      </c>
      <c r="AJ54" s="98">
        <f t="shared" ca="1" si="58"/>
        <v>0</v>
      </c>
      <c r="AK54" s="98">
        <f t="shared" ca="1" si="58"/>
        <v>0</v>
      </c>
      <c r="AL54" s="98">
        <f t="shared" ca="1" si="58"/>
        <v>0</v>
      </c>
      <c r="AM54" s="98">
        <f t="shared" ca="1" si="1"/>
        <v>0</v>
      </c>
      <c r="AN54" s="16">
        <f t="shared" ca="1" si="3"/>
        <v>0</v>
      </c>
      <c r="AO54" s="16">
        <f t="shared" ca="1" si="4"/>
        <v>0</v>
      </c>
      <c r="AP54" s="16">
        <f t="shared" ca="1" si="5"/>
        <v>0</v>
      </c>
      <c r="AQ54" s="16">
        <f t="shared" ca="1" si="6"/>
        <v>0</v>
      </c>
      <c r="AR54" s="16">
        <f t="shared" ca="1" si="7"/>
        <v>0</v>
      </c>
      <c r="AS54" s="16">
        <f t="shared" ca="1" si="8"/>
        <v>0</v>
      </c>
      <c r="AT54" s="16">
        <f t="shared" ca="1" si="9"/>
        <v>0</v>
      </c>
      <c r="AU54" s="16">
        <f t="shared" ca="1" si="10"/>
        <v>0</v>
      </c>
      <c r="AV54" s="16">
        <f t="shared" ca="1" si="11"/>
        <v>0</v>
      </c>
      <c r="AW54" s="16">
        <f t="shared" ca="1" si="12"/>
        <v>0</v>
      </c>
      <c r="AX54" s="16">
        <f t="shared" ca="1" si="13"/>
        <v>0</v>
      </c>
      <c r="AY54" s="16">
        <f t="shared" ca="1" si="14"/>
        <v>0</v>
      </c>
      <c r="AZ54" s="16">
        <f t="shared" ca="1" si="15"/>
        <v>0</v>
      </c>
      <c r="BA54" s="16">
        <f t="shared" ca="1" si="16"/>
        <v>0</v>
      </c>
      <c r="BB54" s="16">
        <f t="shared" ca="1" si="17"/>
        <v>0</v>
      </c>
      <c r="BC54" s="16">
        <f t="shared" ca="1" si="18"/>
        <v>0</v>
      </c>
      <c r="BD54" s="16">
        <f t="shared" ca="1" si="19"/>
        <v>0</v>
      </c>
      <c r="BE54" s="16">
        <f t="shared" ca="1" si="20"/>
        <v>0</v>
      </c>
      <c r="BF54" s="16">
        <f t="shared" ca="1" si="21"/>
        <v>0</v>
      </c>
      <c r="BG54" s="16">
        <f t="shared" ca="1" si="22"/>
        <v>0</v>
      </c>
      <c r="BH54" s="16">
        <f t="shared" ca="1" si="23"/>
        <v>0</v>
      </c>
      <c r="BI54" s="16">
        <f t="shared" ca="1" si="24"/>
        <v>0</v>
      </c>
      <c r="BJ54" s="16">
        <f t="shared" ca="1" si="25"/>
        <v>0</v>
      </c>
      <c r="BK54" s="16">
        <f t="shared" ca="1" si="26"/>
        <v>0</v>
      </c>
      <c r="BL54" s="16">
        <f t="shared" ca="1" si="27"/>
        <v>0</v>
      </c>
      <c r="BM54" s="16">
        <f t="shared" ca="1" si="28"/>
        <v>0</v>
      </c>
      <c r="BN54" s="16">
        <f t="shared" ca="1" si="29"/>
        <v>0</v>
      </c>
      <c r="BO54" s="16">
        <f t="shared" ca="1" si="30"/>
        <v>0</v>
      </c>
      <c r="BP54" s="16">
        <f t="shared" ca="1" si="31"/>
        <v>0</v>
      </c>
      <c r="BQ54" s="16">
        <f t="shared" ca="1" si="32"/>
        <v>0</v>
      </c>
      <c r="BR54" s="16">
        <f t="shared" ca="1" si="33"/>
        <v>0</v>
      </c>
      <c r="BS54" s="16">
        <f t="shared" ca="1" si="34"/>
        <v>0</v>
      </c>
      <c r="BT54" s="16">
        <f t="shared" ca="1" si="35"/>
        <v>0</v>
      </c>
      <c r="BU54" s="16">
        <f t="shared" ca="1" si="36"/>
        <v>0</v>
      </c>
      <c r="BV54" s="16">
        <f t="shared" ca="1" si="37"/>
        <v>0</v>
      </c>
      <c r="BW54" s="16">
        <f t="shared" ca="1" si="38"/>
        <v>0</v>
      </c>
      <c r="BX54" s="16">
        <f t="shared" ca="1" si="39"/>
        <v>0</v>
      </c>
      <c r="BY54" s="16">
        <f t="shared" ca="1" si="40"/>
        <v>0</v>
      </c>
      <c r="BZ54" s="16">
        <f t="shared" ca="1" si="41"/>
        <v>0</v>
      </c>
      <c r="CA54" s="16">
        <f t="shared" ca="1" si="42"/>
        <v>0</v>
      </c>
      <c r="CB54" s="16">
        <f t="shared" ca="1" si="43"/>
        <v>0</v>
      </c>
      <c r="CC54" s="16">
        <f t="shared" ca="1" si="44"/>
        <v>0</v>
      </c>
      <c r="CD54" s="16">
        <f t="shared" ca="1" si="45"/>
        <v>0</v>
      </c>
      <c r="CE54" s="16">
        <f t="shared" ca="1" si="46"/>
        <v>0</v>
      </c>
      <c r="CF54" s="16">
        <f t="shared" ca="1" si="47"/>
        <v>0</v>
      </c>
      <c r="CG54" s="16">
        <f t="shared" ca="1" si="48"/>
        <v>0</v>
      </c>
      <c r="CH54" s="16">
        <f t="shared" ca="1" si="49"/>
        <v>0</v>
      </c>
      <c r="CI54" s="16">
        <f t="shared" ca="1" si="50"/>
        <v>0</v>
      </c>
      <c r="CJ54" s="16">
        <f t="shared" ca="1" si="51"/>
        <v>0</v>
      </c>
      <c r="CK54" s="16">
        <f t="shared" ca="1" si="52"/>
        <v>0</v>
      </c>
      <c r="CL54" s="16">
        <f t="shared" ca="1" si="53"/>
        <v>0</v>
      </c>
      <c r="CM54" s="16">
        <f t="shared" ca="1" si="54"/>
        <v>0</v>
      </c>
    </row>
    <row r="55" spans="2:91" ht="19.95" customHeight="1" x14ac:dyDescent="0.3">
      <c r="B55" s="14" t="str" cm="1">
        <f t="array" aca="1" ref="B55" ca="1">IF(C55=0,"",IFERROR(INDIRECT("'"&amp;$C55&amp;"'!"&amp;"D5"),"Некорректное название листа"))</f>
        <v/>
      </c>
      <c r="C55" s="6"/>
      <c r="D55" s="97" cm="1">
        <f t="array" aca="1" ref="D55" ca="1">IFERROR(INDIRECT("'"&amp;$C55&amp;"'!"&amp;"d18"),0)</f>
        <v>0</v>
      </c>
      <c r="E55" s="97" cm="1">
        <f t="array" aca="1" ref="E55" ca="1">IFERROR(INDIRECT("'" &amp;$C55&amp; "'!" &amp;"d19"),0)</f>
        <v>0</v>
      </c>
      <c r="F55" s="97" cm="1">
        <f t="array" aca="1" ref="F55" ca="1">IFERROR(INDIRECT("'" &amp;$C55&amp; "'!" &amp;"d20"),0)</f>
        <v>0</v>
      </c>
      <c r="G55" s="97" cm="1">
        <f t="array" aca="1" ref="G55" ca="1">IFERROR(INDIRECT("'" &amp;$C55&amp; "'!" &amp;"d21"),0)</f>
        <v>0</v>
      </c>
      <c r="H55" s="97" cm="1">
        <f t="array" aca="1" ref="H55" ca="1">IFERROR(INDIRECT("'" &amp;$C55&amp; "'!" &amp;"d22"),0)</f>
        <v>0</v>
      </c>
      <c r="I55" s="97" cm="1">
        <f t="array" aca="1" ref="I55" ca="1">IFERROR(INDIRECT("'" &amp;$C55&amp; "'!" &amp;"f18"),0)</f>
        <v>0</v>
      </c>
      <c r="J55" s="97" cm="1">
        <f t="array" aca="1" ref="J55" ca="1">IFERROR(INDIRECT("'" &amp;$C55&amp; "'!" &amp;"f19"),0)</f>
        <v>0</v>
      </c>
      <c r="K55" s="97" cm="1">
        <f t="array" aca="1" ref="K55" ca="1">IFERROR(INDIRECT("'" &amp;$C55&amp; "'!" &amp;"f20"),0)</f>
        <v>0</v>
      </c>
      <c r="L55" s="97" cm="1">
        <f t="array" aca="1" ref="L55" ca="1">IFERROR(INDIRECT("'" &amp;$C55&amp; "'!" &amp;"f21"),0)</f>
        <v>0</v>
      </c>
      <c r="M55" s="97" cm="1">
        <f t="array" aca="1" ref="M55" ca="1">IFERROR(INDIRECT("'" &amp;$C55&amp; "'!" &amp;"f22"),0)</f>
        <v>0</v>
      </c>
      <c r="N55" s="98">
        <f t="shared" ca="1" si="59"/>
        <v>0</v>
      </c>
      <c r="O55" s="98">
        <f t="shared" ca="1" si="59"/>
        <v>0</v>
      </c>
      <c r="P55" s="98">
        <f t="shared" ca="1" si="59"/>
        <v>0</v>
      </c>
      <c r="Q55" s="98">
        <f t="shared" ca="1" si="59"/>
        <v>0</v>
      </c>
      <c r="R55" s="98">
        <f t="shared" ca="1" si="59"/>
        <v>0</v>
      </c>
      <c r="S55" s="98">
        <f t="shared" ca="1" si="59"/>
        <v>0</v>
      </c>
      <c r="T55" s="98">
        <f t="shared" ca="1" si="59"/>
        <v>0</v>
      </c>
      <c r="U55" s="98">
        <f t="shared" ca="1" si="59"/>
        <v>0</v>
      </c>
      <c r="V55" s="98">
        <f t="shared" ca="1" si="59"/>
        <v>0</v>
      </c>
      <c r="W55" s="98">
        <f t="shared" ca="1" si="59"/>
        <v>0</v>
      </c>
      <c r="X55" s="98">
        <f t="shared" ca="1" si="59"/>
        <v>0</v>
      </c>
      <c r="Y55" s="98">
        <f t="shared" ca="1" si="59"/>
        <v>0</v>
      </c>
      <c r="Z55" s="98">
        <f t="shared" ca="1" si="59"/>
        <v>0</v>
      </c>
      <c r="AA55" s="98">
        <f t="shared" ca="1" si="59"/>
        <v>0</v>
      </c>
      <c r="AB55" s="98">
        <f t="shared" ca="1" si="59"/>
        <v>0</v>
      </c>
      <c r="AC55" s="98">
        <f t="shared" ref="AC55:AL70" ca="1" si="60">IFERROR(INDEX(INDIRECT("'" &amp;$C55&amp; "'!" &amp;"E:E"),MATCH(AC$4,INDIRECT("'" &amp;$C55&amp; "'!" &amp;"C:C"),0),1),0)</f>
        <v>0</v>
      </c>
      <c r="AD55" s="98">
        <f t="shared" ca="1" si="60"/>
        <v>0</v>
      </c>
      <c r="AE55" s="98">
        <f t="shared" ca="1" si="60"/>
        <v>0</v>
      </c>
      <c r="AF55" s="98">
        <f t="shared" ca="1" si="55"/>
        <v>0</v>
      </c>
      <c r="AG55" s="98">
        <f t="shared" ca="1" si="60"/>
        <v>0</v>
      </c>
      <c r="AH55" s="98">
        <f t="shared" ca="1" si="60"/>
        <v>0</v>
      </c>
      <c r="AI55" s="98">
        <f t="shared" ca="1" si="60"/>
        <v>0</v>
      </c>
      <c r="AJ55" s="98">
        <f t="shared" ca="1" si="60"/>
        <v>0</v>
      </c>
      <c r="AK55" s="98">
        <f t="shared" ca="1" si="60"/>
        <v>0</v>
      </c>
      <c r="AL55" s="98">
        <f t="shared" ca="1" si="60"/>
        <v>0</v>
      </c>
      <c r="AM55" s="98">
        <f t="shared" ca="1" si="1"/>
        <v>0</v>
      </c>
      <c r="AN55" s="16">
        <f t="shared" ca="1" si="3"/>
        <v>0</v>
      </c>
      <c r="AO55" s="16">
        <f t="shared" ca="1" si="4"/>
        <v>0</v>
      </c>
      <c r="AP55" s="16">
        <f t="shared" ca="1" si="5"/>
        <v>0</v>
      </c>
      <c r="AQ55" s="16">
        <f t="shared" ca="1" si="6"/>
        <v>0</v>
      </c>
      <c r="AR55" s="16">
        <f t="shared" ca="1" si="7"/>
        <v>0</v>
      </c>
      <c r="AS55" s="16">
        <f t="shared" ca="1" si="8"/>
        <v>0</v>
      </c>
      <c r="AT55" s="16">
        <f t="shared" ca="1" si="9"/>
        <v>0</v>
      </c>
      <c r="AU55" s="16">
        <f t="shared" ca="1" si="10"/>
        <v>0</v>
      </c>
      <c r="AV55" s="16">
        <f t="shared" ca="1" si="11"/>
        <v>0</v>
      </c>
      <c r="AW55" s="16">
        <f t="shared" ca="1" si="12"/>
        <v>0</v>
      </c>
      <c r="AX55" s="16">
        <f t="shared" ca="1" si="13"/>
        <v>0</v>
      </c>
      <c r="AY55" s="16">
        <f t="shared" ca="1" si="14"/>
        <v>0</v>
      </c>
      <c r="AZ55" s="16">
        <f t="shared" ca="1" si="15"/>
        <v>0</v>
      </c>
      <c r="BA55" s="16">
        <f t="shared" ca="1" si="16"/>
        <v>0</v>
      </c>
      <c r="BB55" s="16">
        <f t="shared" ca="1" si="17"/>
        <v>0</v>
      </c>
      <c r="BC55" s="16">
        <f t="shared" ca="1" si="18"/>
        <v>0</v>
      </c>
      <c r="BD55" s="16">
        <f t="shared" ca="1" si="19"/>
        <v>0</v>
      </c>
      <c r="BE55" s="16">
        <f t="shared" ca="1" si="20"/>
        <v>0</v>
      </c>
      <c r="BF55" s="16">
        <f t="shared" ca="1" si="21"/>
        <v>0</v>
      </c>
      <c r="BG55" s="16">
        <f t="shared" ca="1" si="22"/>
        <v>0</v>
      </c>
      <c r="BH55" s="16">
        <f t="shared" ca="1" si="23"/>
        <v>0</v>
      </c>
      <c r="BI55" s="16">
        <f t="shared" ca="1" si="24"/>
        <v>0</v>
      </c>
      <c r="BJ55" s="16">
        <f t="shared" ca="1" si="25"/>
        <v>0</v>
      </c>
      <c r="BK55" s="16">
        <f t="shared" ca="1" si="26"/>
        <v>0</v>
      </c>
      <c r="BL55" s="16">
        <f t="shared" ca="1" si="27"/>
        <v>0</v>
      </c>
      <c r="BM55" s="16">
        <f t="shared" ca="1" si="28"/>
        <v>0</v>
      </c>
      <c r="BN55" s="16">
        <f t="shared" ca="1" si="29"/>
        <v>0</v>
      </c>
      <c r="BO55" s="16">
        <f t="shared" ca="1" si="30"/>
        <v>0</v>
      </c>
      <c r="BP55" s="16">
        <f t="shared" ca="1" si="31"/>
        <v>0</v>
      </c>
      <c r="BQ55" s="16">
        <f t="shared" ca="1" si="32"/>
        <v>0</v>
      </c>
      <c r="BR55" s="16">
        <f t="shared" ca="1" si="33"/>
        <v>0</v>
      </c>
      <c r="BS55" s="16">
        <f t="shared" ca="1" si="34"/>
        <v>0</v>
      </c>
      <c r="BT55" s="16">
        <f t="shared" ca="1" si="35"/>
        <v>0</v>
      </c>
      <c r="BU55" s="16">
        <f t="shared" ca="1" si="36"/>
        <v>0</v>
      </c>
      <c r="BV55" s="16">
        <f t="shared" ca="1" si="37"/>
        <v>0</v>
      </c>
      <c r="BW55" s="16">
        <f t="shared" ca="1" si="38"/>
        <v>0</v>
      </c>
      <c r="BX55" s="16">
        <f t="shared" ca="1" si="39"/>
        <v>0</v>
      </c>
      <c r="BY55" s="16">
        <f t="shared" ca="1" si="40"/>
        <v>0</v>
      </c>
      <c r="BZ55" s="16">
        <f t="shared" ca="1" si="41"/>
        <v>0</v>
      </c>
      <c r="CA55" s="16">
        <f t="shared" ca="1" si="42"/>
        <v>0</v>
      </c>
      <c r="CB55" s="16">
        <f t="shared" ca="1" si="43"/>
        <v>0</v>
      </c>
      <c r="CC55" s="16">
        <f t="shared" ca="1" si="44"/>
        <v>0</v>
      </c>
      <c r="CD55" s="16">
        <f t="shared" ca="1" si="45"/>
        <v>0</v>
      </c>
      <c r="CE55" s="16">
        <f t="shared" ca="1" si="46"/>
        <v>0</v>
      </c>
      <c r="CF55" s="16">
        <f t="shared" ca="1" si="47"/>
        <v>0</v>
      </c>
      <c r="CG55" s="16">
        <f t="shared" ca="1" si="48"/>
        <v>0</v>
      </c>
      <c r="CH55" s="16">
        <f t="shared" ca="1" si="49"/>
        <v>0</v>
      </c>
      <c r="CI55" s="16">
        <f t="shared" ca="1" si="50"/>
        <v>0</v>
      </c>
      <c r="CJ55" s="16">
        <f t="shared" ca="1" si="51"/>
        <v>0</v>
      </c>
      <c r="CK55" s="16">
        <f t="shared" ca="1" si="52"/>
        <v>0</v>
      </c>
      <c r="CL55" s="16">
        <f t="shared" ca="1" si="53"/>
        <v>0</v>
      </c>
      <c r="CM55" s="16">
        <f t="shared" ca="1" si="54"/>
        <v>0</v>
      </c>
    </row>
    <row r="56" spans="2:91" ht="19.95" customHeight="1" x14ac:dyDescent="0.3">
      <c r="B56" s="14" t="str" cm="1">
        <f t="array" aca="1" ref="B56" ca="1">IF(C56=0,"",IFERROR(INDIRECT("'"&amp;$C56&amp;"'!"&amp;"D5"),"Некорректное название листа"))</f>
        <v/>
      </c>
      <c r="C56" s="6"/>
      <c r="D56" s="97" cm="1">
        <f t="array" aca="1" ref="D56" ca="1">IFERROR(INDIRECT("'"&amp;$C56&amp;"'!"&amp;"d18"),0)</f>
        <v>0</v>
      </c>
      <c r="E56" s="97" cm="1">
        <f t="array" aca="1" ref="E56" ca="1">IFERROR(INDIRECT("'" &amp;$C56&amp; "'!" &amp;"d19"),0)</f>
        <v>0</v>
      </c>
      <c r="F56" s="97" cm="1">
        <f t="array" aca="1" ref="F56" ca="1">IFERROR(INDIRECT("'" &amp;$C56&amp; "'!" &amp;"d20"),0)</f>
        <v>0</v>
      </c>
      <c r="G56" s="97" cm="1">
        <f t="array" aca="1" ref="G56" ca="1">IFERROR(INDIRECT("'" &amp;$C56&amp; "'!" &amp;"d21"),0)</f>
        <v>0</v>
      </c>
      <c r="H56" s="97" cm="1">
        <f t="array" aca="1" ref="H56" ca="1">IFERROR(INDIRECT("'" &amp;$C56&amp; "'!" &amp;"d22"),0)</f>
        <v>0</v>
      </c>
      <c r="I56" s="97" cm="1">
        <f t="array" aca="1" ref="I56" ca="1">IFERROR(INDIRECT("'" &amp;$C56&amp; "'!" &amp;"f18"),0)</f>
        <v>0</v>
      </c>
      <c r="J56" s="97" cm="1">
        <f t="array" aca="1" ref="J56" ca="1">IFERROR(INDIRECT("'" &amp;$C56&amp; "'!" &amp;"f19"),0)</f>
        <v>0</v>
      </c>
      <c r="K56" s="97" cm="1">
        <f t="array" aca="1" ref="K56" ca="1">IFERROR(INDIRECT("'" &amp;$C56&amp; "'!" &amp;"f20"),0)</f>
        <v>0</v>
      </c>
      <c r="L56" s="97" cm="1">
        <f t="array" aca="1" ref="L56" ca="1">IFERROR(INDIRECT("'" &amp;$C56&amp; "'!" &amp;"f21"),0)</f>
        <v>0</v>
      </c>
      <c r="M56" s="97" cm="1">
        <f t="array" aca="1" ref="M56" ca="1">IFERROR(INDIRECT("'" &amp;$C56&amp; "'!" &amp;"f22"),0)</f>
        <v>0</v>
      </c>
      <c r="N56" s="98">
        <f t="shared" ref="N56:AC71" ca="1" si="61">IFERROR(INDEX(INDIRECT("'" &amp;$C56&amp; "'!" &amp;"E:E"),MATCH(N$4,INDIRECT("'" &amp;$C56&amp; "'!" &amp;"C:C"),0),1),0)</f>
        <v>0</v>
      </c>
      <c r="O56" s="98">
        <f t="shared" ca="1" si="61"/>
        <v>0</v>
      </c>
      <c r="P56" s="98">
        <f t="shared" ca="1" si="61"/>
        <v>0</v>
      </c>
      <c r="Q56" s="98">
        <f t="shared" ca="1" si="61"/>
        <v>0</v>
      </c>
      <c r="R56" s="98">
        <f t="shared" ca="1" si="61"/>
        <v>0</v>
      </c>
      <c r="S56" s="98">
        <f t="shared" ca="1" si="61"/>
        <v>0</v>
      </c>
      <c r="T56" s="98">
        <f t="shared" ca="1" si="61"/>
        <v>0</v>
      </c>
      <c r="U56" s="98">
        <f t="shared" ca="1" si="61"/>
        <v>0</v>
      </c>
      <c r="V56" s="98">
        <f t="shared" ca="1" si="61"/>
        <v>0</v>
      </c>
      <c r="W56" s="98">
        <f t="shared" ca="1" si="61"/>
        <v>0</v>
      </c>
      <c r="X56" s="98">
        <f t="shared" ca="1" si="61"/>
        <v>0</v>
      </c>
      <c r="Y56" s="98">
        <f t="shared" ca="1" si="61"/>
        <v>0</v>
      </c>
      <c r="Z56" s="98">
        <f t="shared" ca="1" si="61"/>
        <v>0</v>
      </c>
      <c r="AA56" s="98">
        <f t="shared" ca="1" si="61"/>
        <v>0</v>
      </c>
      <c r="AB56" s="98">
        <f t="shared" ca="1" si="61"/>
        <v>0</v>
      </c>
      <c r="AC56" s="98">
        <f t="shared" ca="1" si="61"/>
        <v>0</v>
      </c>
      <c r="AD56" s="98">
        <f t="shared" ca="1" si="60"/>
        <v>0</v>
      </c>
      <c r="AE56" s="98">
        <f t="shared" ca="1" si="60"/>
        <v>0</v>
      </c>
      <c r="AF56" s="98">
        <f t="shared" ca="1" si="55"/>
        <v>0</v>
      </c>
      <c r="AG56" s="98">
        <f t="shared" ca="1" si="60"/>
        <v>0</v>
      </c>
      <c r="AH56" s="98">
        <f t="shared" ca="1" si="60"/>
        <v>0</v>
      </c>
      <c r="AI56" s="98">
        <f t="shared" ca="1" si="60"/>
        <v>0</v>
      </c>
      <c r="AJ56" s="98">
        <f t="shared" ca="1" si="60"/>
        <v>0</v>
      </c>
      <c r="AK56" s="98">
        <f t="shared" ca="1" si="60"/>
        <v>0</v>
      </c>
      <c r="AL56" s="98">
        <f t="shared" ca="1" si="60"/>
        <v>0</v>
      </c>
      <c r="AM56" s="98">
        <f t="shared" ca="1" si="1"/>
        <v>0</v>
      </c>
      <c r="AN56" s="16">
        <f t="shared" ca="1" si="3"/>
        <v>0</v>
      </c>
      <c r="AO56" s="16">
        <f t="shared" ca="1" si="4"/>
        <v>0</v>
      </c>
      <c r="AP56" s="16">
        <f t="shared" ca="1" si="5"/>
        <v>0</v>
      </c>
      <c r="AQ56" s="16">
        <f t="shared" ca="1" si="6"/>
        <v>0</v>
      </c>
      <c r="AR56" s="16">
        <f t="shared" ca="1" si="7"/>
        <v>0</v>
      </c>
      <c r="AS56" s="16">
        <f t="shared" ca="1" si="8"/>
        <v>0</v>
      </c>
      <c r="AT56" s="16">
        <f t="shared" ca="1" si="9"/>
        <v>0</v>
      </c>
      <c r="AU56" s="16">
        <f t="shared" ca="1" si="10"/>
        <v>0</v>
      </c>
      <c r="AV56" s="16">
        <f t="shared" ca="1" si="11"/>
        <v>0</v>
      </c>
      <c r="AW56" s="16">
        <f t="shared" ca="1" si="12"/>
        <v>0</v>
      </c>
      <c r="AX56" s="16">
        <f t="shared" ca="1" si="13"/>
        <v>0</v>
      </c>
      <c r="AY56" s="16">
        <f t="shared" ca="1" si="14"/>
        <v>0</v>
      </c>
      <c r="AZ56" s="16">
        <f t="shared" ca="1" si="15"/>
        <v>0</v>
      </c>
      <c r="BA56" s="16">
        <f t="shared" ca="1" si="16"/>
        <v>0</v>
      </c>
      <c r="BB56" s="16">
        <f t="shared" ca="1" si="17"/>
        <v>0</v>
      </c>
      <c r="BC56" s="16">
        <f t="shared" ca="1" si="18"/>
        <v>0</v>
      </c>
      <c r="BD56" s="16">
        <f t="shared" ca="1" si="19"/>
        <v>0</v>
      </c>
      <c r="BE56" s="16">
        <f t="shared" ca="1" si="20"/>
        <v>0</v>
      </c>
      <c r="BF56" s="16">
        <f t="shared" ca="1" si="21"/>
        <v>0</v>
      </c>
      <c r="BG56" s="16">
        <f t="shared" ca="1" si="22"/>
        <v>0</v>
      </c>
      <c r="BH56" s="16">
        <f t="shared" ca="1" si="23"/>
        <v>0</v>
      </c>
      <c r="BI56" s="16">
        <f t="shared" ca="1" si="24"/>
        <v>0</v>
      </c>
      <c r="BJ56" s="16">
        <f t="shared" ca="1" si="25"/>
        <v>0</v>
      </c>
      <c r="BK56" s="16">
        <f t="shared" ca="1" si="26"/>
        <v>0</v>
      </c>
      <c r="BL56" s="16">
        <f t="shared" ca="1" si="27"/>
        <v>0</v>
      </c>
      <c r="BM56" s="16">
        <f t="shared" ca="1" si="28"/>
        <v>0</v>
      </c>
      <c r="BN56" s="16">
        <f t="shared" ca="1" si="29"/>
        <v>0</v>
      </c>
      <c r="BO56" s="16">
        <f t="shared" ca="1" si="30"/>
        <v>0</v>
      </c>
      <c r="BP56" s="16">
        <f t="shared" ca="1" si="31"/>
        <v>0</v>
      </c>
      <c r="BQ56" s="16">
        <f t="shared" ca="1" si="32"/>
        <v>0</v>
      </c>
      <c r="BR56" s="16">
        <f t="shared" ca="1" si="33"/>
        <v>0</v>
      </c>
      <c r="BS56" s="16">
        <f t="shared" ca="1" si="34"/>
        <v>0</v>
      </c>
      <c r="BT56" s="16">
        <f t="shared" ca="1" si="35"/>
        <v>0</v>
      </c>
      <c r="BU56" s="16">
        <f t="shared" ca="1" si="36"/>
        <v>0</v>
      </c>
      <c r="BV56" s="16">
        <f t="shared" ca="1" si="37"/>
        <v>0</v>
      </c>
      <c r="BW56" s="16">
        <f t="shared" ca="1" si="38"/>
        <v>0</v>
      </c>
      <c r="BX56" s="16">
        <f t="shared" ca="1" si="39"/>
        <v>0</v>
      </c>
      <c r="BY56" s="16">
        <f t="shared" ca="1" si="40"/>
        <v>0</v>
      </c>
      <c r="BZ56" s="16">
        <f t="shared" ca="1" si="41"/>
        <v>0</v>
      </c>
      <c r="CA56" s="16">
        <f t="shared" ca="1" si="42"/>
        <v>0</v>
      </c>
      <c r="CB56" s="16">
        <f t="shared" ca="1" si="43"/>
        <v>0</v>
      </c>
      <c r="CC56" s="16">
        <f t="shared" ca="1" si="44"/>
        <v>0</v>
      </c>
      <c r="CD56" s="16">
        <f t="shared" ca="1" si="45"/>
        <v>0</v>
      </c>
      <c r="CE56" s="16">
        <f t="shared" ca="1" si="46"/>
        <v>0</v>
      </c>
      <c r="CF56" s="16">
        <f t="shared" ca="1" si="47"/>
        <v>0</v>
      </c>
      <c r="CG56" s="16">
        <f t="shared" ca="1" si="48"/>
        <v>0</v>
      </c>
      <c r="CH56" s="16">
        <f t="shared" ca="1" si="49"/>
        <v>0</v>
      </c>
      <c r="CI56" s="16">
        <f t="shared" ca="1" si="50"/>
        <v>0</v>
      </c>
      <c r="CJ56" s="16">
        <f t="shared" ca="1" si="51"/>
        <v>0</v>
      </c>
      <c r="CK56" s="16">
        <f t="shared" ca="1" si="52"/>
        <v>0</v>
      </c>
      <c r="CL56" s="16">
        <f t="shared" ca="1" si="53"/>
        <v>0</v>
      </c>
      <c r="CM56" s="16">
        <f t="shared" ca="1" si="54"/>
        <v>0</v>
      </c>
    </row>
    <row r="57" spans="2:91" ht="19.95" customHeight="1" x14ac:dyDescent="0.3">
      <c r="B57" s="14" t="str" cm="1">
        <f t="array" aca="1" ref="B57" ca="1">IF(C57=0,"",IFERROR(INDIRECT("'"&amp;$C57&amp;"'!"&amp;"D5"),"Некорректное название листа"))</f>
        <v/>
      </c>
      <c r="C57" s="6"/>
      <c r="D57" s="97" cm="1">
        <f t="array" aca="1" ref="D57" ca="1">IFERROR(INDIRECT("'"&amp;$C57&amp;"'!"&amp;"d18"),0)</f>
        <v>0</v>
      </c>
      <c r="E57" s="97" cm="1">
        <f t="array" aca="1" ref="E57" ca="1">IFERROR(INDIRECT("'" &amp;$C57&amp; "'!" &amp;"d19"),0)</f>
        <v>0</v>
      </c>
      <c r="F57" s="97" cm="1">
        <f t="array" aca="1" ref="F57" ca="1">IFERROR(INDIRECT("'" &amp;$C57&amp; "'!" &amp;"d20"),0)</f>
        <v>0</v>
      </c>
      <c r="G57" s="97" cm="1">
        <f t="array" aca="1" ref="G57" ca="1">IFERROR(INDIRECT("'" &amp;$C57&amp; "'!" &amp;"d21"),0)</f>
        <v>0</v>
      </c>
      <c r="H57" s="97" cm="1">
        <f t="array" aca="1" ref="H57" ca="1">IFERROR(INDIRECT("'" &amp;$C57&amp; "'!" &amp;"d22"),0)</f>
        <v>0</v>
      </c>
      <c r="I57" s="97" cm="1">
        <f t="array" aca="1" ref="I57" ca="1">IFERROR(INDIRECT("'" &amp;$C57&amp; "'!" &amp;"f18"),0)</f>
        <v>0</v>
      </c>
      <c r="J57" s="97" cm="1">
        <f t="array" aca="1" ref="J57" ca="1">IFERROR(INDIRECT("'" &amp;$C57&amp; "'!" &amp;"f19"),0)</f>
        <v>0</v>
      </c>
      <c r="K57" s="97" cm="1">
        <f t="array" aca="1" ref="K57" ca="1">IFERROR(INDIRECT("'" &amp;$C57&amp; "'!" &amp;"f20"),0)</f>
        <v>0</v>
      </c>
      <c r="L57" s="97" cm="1">
        <f t="array" aca="1" ref="L57" ca="1">IFERROR(INDIRECT("'" &amp;$C57&amp; "'!" &amp;"f21"),0)</f>
        <v>0</v>
      </c>
      <c r="M57" s="97" cm="1">
        <f t="array" aca="1" ref="M57" ca="1">IFERROR(INDIRECT("'" &amp;$C57&amp; "'!" &amp;"f22"),0)</f>
        <v>0</v>
      </c>
      <c r="N57" s="98">
        <f t="shared" ca="1" si="61"/>
        <v>0</v>
      </c>
      <c r="O57" s="98">
        <f t="shared" ca="1" si="61"/>
        <v>0</v>
      </c>
      <c r="P57" s="98">
        <f t="shared" ca="1" si="61"/>
        <v>0</v>
      </c>
      <c r="Q57" s="98">
        <f t="shared" ca="1" si="61"/>
        <v>0</v>
      </c>
      <c r="R57" s="98">
        <f t="shared" ca="1" si="61"/>
        <v>0</v>
      </c>
      <c r="S57" s="98">
        <f t="shared" ca="1" si="61"/>
        <v>0</v>
      </c>
      <c r="T57" s="98">
        <f t="shared" ca="1" si="61"/>
        <v>0</v>
      </c>
      <c r="U57" s="98">
        <f t="shared" ca="1" si="61"/>
        <v>0</v>
      </c>
      <c r="V57" s="98">
        <f t="shared" ca="1" si="61"/>
        <v>0</v>
      </c>
      <c r="W57" s="98">
        <f t="shared" ca="1" si="61"/>
        <v>0</v>
      </c>
      <c r="X57" s="98">
        <f t="shared" ca="1" si="61"/>
        <v>0</v>
      </c>
      <c r="Y57" s="98">
        <f t="shared" ca="1" si="61"/>
        <v>0</v>
      </c>
      <c r="Z57" s="98">
        <f t="shared" ca="1" si="61"/>
        <v>0</v>
      </c>
      <c r="AA57" s="98">
        <f t="shared" ca="1" si="61"/>
        <v>0</v>
      </c>
      <c r="AB57" s="98">
        <f t="shared" ca="1" si="61"/>
        <v>0</v>
      </c>
      <c r="AC57" s="98">
        <f t="shared" ca="1" si="61"/>
        <v>0</v>
      </c>
      <c r="AD57" s="98">
        <f t="shared" ca="1" si="60"/>
        <v>0</v>
      </c>
      <c r="AE57" s="98">
        <f t="shared" ca="1" si="60"/>
        <v>0</v>
      </c>
      <c r="AF57" s="98">
        <f t="shared" ca="1" si="55"/>
        <v>0</v>
      </c>
      <c r="AG57" s="98">
        <f t="shared" ca="1" si="60"/>
        <v>0</v>
      </c>
      <c r="AH57" s="98">
        <f t="shared" ca="1" si="60"/>
        <v>0</v>
      </c>
      <c r="AI57" s="98">
        <f t="shared" ca="1" si="60"/>
        <v>0</v>
      </c>
      <c r="AJ57" s="98">
        <f t="shared" ca="1" si="60"/>
        <v>0</v>
      </c>
      <c r="AK57" s="98">
        <f t="shared" ca="1" si="60"/>
        <v>0</v>
      </c>
      <c r="AL57" s="98">
        <f t="shared" ca="1" si="60"/>
        <v>0</v>
      </c>
      <c r="AM57" s="98">
        <f t="shared" ca="1" si="1"/>
        <v>0</v>
      </c>
      <c r="AN57" s="16">
        <f t="shared" ca="1" si="3"/>
        <v>0</v>
      </c>
      <c r="AO57" s="16">
        <f t="shared" ca="1" si="4"/>
        <v>0</v>
      </c>
      <c r="AP57" s="16">
        <f t="shared" ca="1" si="5"/>
        <v>0</v>
      </c>
      <c r="AQ57" s="16">
        <f t="shared" ca="1" si="6"/>
        <v>0</v>
      </c>
      <c r="AR57" s="16">
        <f t="shared" ca="1" si="7"/>
        <v>0</v>
      </c>
      <c r="AS57" s="16">
        <f t="shared" ca="1" si="8"/>
        <v>0</v>
      </c>
      <c r="AT57" s="16">
        <f t="shared" ca="1" si="9"/>
        <v>0</v>
      </c>
      <c r="AU57" s="16">
        <f t="shared" ca="1" si="10"/>
        <v>0</v>
      </c>
      <c r="AV57" s="16">
        <f t="shared" ca="1" si="11"/>
        <v>0</v>
      </c>
      <c r="AW57" s="16">
        <f t="shared" ca="1" si="12"/>
        <v>0</v>
      </c>
      <c r="AX57" s="16">
        <f t="shared" ca="1" si="13"/>
        <v>0</v>
      </c>
      <c r="AY57" s="16">
        <f t="shared" ca="1" si="14"/>
        <v>0</v>
      </c>
      <c r="AZ57" s="16">
        <f t="shared" ca="1" si="15"/>
        <v>0</v>
      </c>
      <c r="BA57" s="16">
        <f t="shared" ca="1" si="16"/>
        <v>0</v>
      </c>
      <c r="BB57" s="16">
        <f t="shared" ca="1" si="17"/>
        <v>0</v>
      </c>
      <c r="BC57" s="16">
        <f t="shared" ca="1" si="18"/>
        <v>0</v>
      </c>
      <c r="BD57" s="16">
        <f t="shared" ca="1" si="19"/>
        <v>0</v>
      </c>
      <c r="BE57" s="16">
        <f t="shared" ca="1" si="20"/>
        <v>0</v>
      </c>
      <c r="BF57" s="16">
        <f t="shared" ca="1" si="21"/>
        <v>0</v>
      </c>
      <c r="BG57" s="16">
        <f t="shared" ca="1" si="22"/>
        <v>0</v>
      </c>
      <c r="BH57" s="16">
        <f t="shared" ca="1" si="23"/>
        <v>0</v>
      </c>
      <c r="BI57" s="16">
        <f t="shared" ca="1" si="24"/>
        <v>0</v>
      </c>
      <c r="BJ57" s="16">
        <f t="shared" ca="1" si="25"/>
        <v>0</v>
      </c>
      <c r="BK57" s="16">
        <f t="shared" ca="1" si="26"/>
        <v>0</v>
      </c>
      <c r="BL57" s="16">
        <f t="shared" ca="1" si="27"/>
        <v>0</v>
      </c>
      <c r="BM57" s="16">
        <f t="shared" ca="1" si="28"/>
        <v>0</v>
      </c>
      <c r="BN57" s="16">
        <f t="shared" ca="1" si="29"/>
        <v>0</v>
      </c>
      <c r="BO57" s="16">
        <f t="shared" ca="1" si="30"/>
        <v>0</v>
      </c>
      <c r="BP57" s="16">
        <f t="shared" ca="1" si="31"/>
        <v>0</v>
      </c>
      <c r="BQ57" s="16">
        <f t="shared" ca="1" si="32"/>
        <v>0</v>
      </c>
      <c r="BR57" s="16">
        <f t="shared" ca="1" si="33"/>
        <v>0</v>
      </c>
      <c r="BS57" s="16">
        <f t="shared" ca="1" si="34"/>
        <v>0</v>
      </c>
      <c r="BT57" s="16">
        <f t="shared" ca="1" si="35"/>
        <v>0</v>
      </c>
      <c r="BU57" s="16">
        <f t="shared" ca="1" si="36"/>
        <v>0</v>
      </c>
      <c r="BV57" s="16">
        <f t="shared" ca="1" si="37"/>
        <v>0</v>
      </c>
      <c r="BW57" s="16">
        <f t="shared" ca="1" si="38"/>
        <v>0</v>
      </c>
      <c r="BX57" s="16">
        <f t="shared" ca="1" si="39"/>
        <v>0</v>
      </c>
      <c r="BY57" s="16">
        <f t="shared" ca="1" si="40"/>
        <v>0</v>
      </c>
      <c r="BZ57" s="16">
        <f t="shared" ca="1" si="41"/>
        <v>0</v>
      </c>
      <c r="CA57" s="16">
        <f t="shared" ca="1" si="42"/>
        <v>0</v>
      </c>
      <c r="CB57" s="16">
        <f t="shared" ca="1" si="43"/>
        <v>0</v>
      </c>
      <c r="CC57" s="16">
        <f t="shared" ca="1" si="44"/>
        <v>0</v>
      </c>
      <c r="CD57" s="16">
        <f t="shared" ca="1" si="45"/>
        <v>0</v>
      </c>
      <c r="CE57" s="16">
        <f t="shared" ca="1" si="46"/>
        <v>0</v>
      </c>
      <c r="CF57" s="16">
        <f t="shared" ca="1" si="47"/>
        <v>0</v>
      </c>
      <c r="CG57" s="16">
        <f t="shared" ca="1" si="48"/>
        <v>0</v>
      </c>
      <c r="CH57" s="16">
        <f t="shared" ca="1" si="49"/>
        <v>0</v>
      </c>
      <c r="CI57" s="16">
        <f t="shared" ca="1" si="50"/>
        <v>0</v>
      </c>
      <c r="CJ57" s="16">
        <f t="shared" ca="1" si="51"/>
        <v>0</v>
      </c>
      <c r="CK57" s="16">
        <f t="shared" ca="1" si="52"/>
        <v>0</v>
      </c>
      <c r="CL57" s="16">
        <f t="shared" ca="1" si="53"/>
        <v>0</v>
      </c>
      <c r="CM57" s="16">
        <f t="shared" ca="1" si="54"/>
        <v>0</v>
      </c>
    </row>
    <row r="58" spans="2:91" ht="19.95" customHeight="1" x14ac:dyDescent="0.3">
      <c r="B58" s="14" t="str" cm="1">
        <f t="array" aca="1" ref="B58" ca="1">IF(C58=0,"",IFERROR(INDIRECT("'"&amp;$C58&amp;"'!"&amp;"D5"),"Некорректное название листа"))</f>
        <v/>
      </c>
      <c r="C58" s="6"/>
      <c r="D58" s="97" cm="1">
        <f t="array" aca="1" ref="D58" ca="1">IFERROR(INDIRECT("'"&amp;$C58&amp;"'!"&amp;"d18"),0)</f>
        <v>0</v>
      </c>
      <c r="E58" s="97" cm="1">
        <f t="array" aca="1" ref="E58" ca="1">IFERROR(INDIRECT("'" &amp;$C58&amp; "'!" &amp;"d19"),0)</f>
        <v>0</v>
      </c>
      <c r="F58" s="97" cm="1">
        <f t="array" aca="1" ref="F58" ca="1">IFERROR(INDIRECT("'" &amp;$C58&amp; "'!" &amp;"d20"),0)</f>
        <v>0</v>
      </c>
      <c r="G58" s="97" cm="1">
        <f t="array" aca="1" ref="G58" ca="1">IFERROR(INDIRECT("'" &amp;$C58&amp; "'!" &amp;"d21"),0)</f>
        <v>0</v>
      </c>
      <c r="H58" s="97" cm="1">
        <f t="array" aca="1" ref="H58" ca="1">IFERROR(INDIRECT("'" &amp;$C58&amp; "'!" &amp;"d22"),0)</f>
        <v>0</v>
      </c>
      <c r="I58" s="97" cm="1">
        <f t="array" aca="1" ref="I58" ca="1">IFERROR(INDIRECT("'" &amp;$C58&amp; "'!" &amp;"f18"),0)</f>
        <v>0</v>
      </c>
      <c r="J58" s="97" cm="1">
        <f t="array" aca="1" ref="J58" ca="1">IFERROR(INDIRECT("'" &amp;$C58&amp; "'!" &amp;"f19"),0)</f>
        <v>0</v>
      </c>
      <c r="K58" s="97" cm="1">
        <f t="array" aca="1" ref="K58" ca="1">IFERROR(INDIRECT("'" &amp;$C58&amp; "'!" &amp;"f20"),0)</f>
        <v>0</v>
      </c>
      <c r="L58" s="97" cm="1">
        <f t="array" aca="1" ref="L58" ca="1">IFERROR(INDIRECT("'" &amp;$C58&amp; "'!" &amp;"f21"),0)</f>
        <v>0</v>
      </c>
      <c r="M58" s="97" cm="1">
        <f t="array" aca="1" ref="M58" ca="1">IFERROR(INDIRECT("'" &amp;$C58&amp; "'!" &amp;"f22"),0)</f>
        <v>0</v>
      </c>
      <c r="N58" s="98">
        <f t="shared" ca="1" si="61"/>
        <v>0</v>
      </c>
      <c r="O58" s="98">
        <f t="shared" ca="1" si="61"/>
        <v>0</v>
      </c>
      <c r="P58" s="98">
        <f t="shared" ca="1" si="61"/>
        <v>0</v>
      </c>
      <c r="Q58" s="98">
        <f t="shared" ca="1" si="61"/>
        <v>0</v>
      </c>
      <c r="R58" s="98">
        <f t="shared" ca="1" si="61"/>
        <v>0</v>
      </c>
      <c r="S58" s="98">
        <f t="shared" ca="1" si="61"/>
        <v>0</v>
      </c>
      <c r="T58" s="98">
        <f t="shared" ca="1" si="61"/>
        <v>0</v>
      </c>
      <c r="U58" s="98">
        <f t="shared" ca="1" si="61"/>
        <v>0</v>
      </c>
      <c r="V58" s="98">
        <f t="shared" ca="1" si="61"/>
        <v>0</v>
      </c>
      <c r="W58" s="98">
        <f t="shared" ca="1" si="61"/>
        <v>0</v>
      </c>
      <c r="X58" s="98">
        <f t="shared" ca="1" si="61"/>
        <v>0</v>
      </c>
      <c r="Y58" s="98">
        <f t="shared" ca="1" si="61"/>
        <v>0</v>
      </c>
      <c r="Z58" s="98">
        <f t="shared" ca="1" si="61"/>
        <v>0</v>
      </c>
      <c r="AA58" s="98">
        <f t="shared" ca="1" si="61"/>
        <v>0</v>
      </c>
      <c r="AB58" s="98">
        <f t="shared" ca="1" si="61"/>
        <v>0</v>
      </c>
      <c r="AC58" s="98">
        <f t="shared" ca="1" si="61"/>
        <v>0</v>
      </c>
      <c r="AD58" s="98">
        <f t="shared" ca="1" si="60"/>
        <v>0</v>
      </c>
      <c r="AE58" s="98">
        <f t="shared" ca="1" si="60"/>
        <v>0</v>
      </c>
      <c r="AF58" s="98">
        <f t="shared" ca="1" si="55"/>
        <v>0</v>
      </c>
      <c r="AG58" s="98">
        <f t="shared" ca="1" si="60"/>
        <v>0</v>
      </c>
      <c r="AH58" s="98">
        <f t="shared" ca="1" si="60"/>
        <v>0</v>
      </c>
      <c r="AI58" s="98">
        <f t="shared" ca="1" si="60"/>
        <v>0</v>
      </c>
      <c r="AJ58" s="98">
        <f t="shared" ca="1" si="60"/>
        <v>0</v>
      </c>
      <c r="AK58" s="98">
        <f t="shared" ca="1" si="60"/>
        <v>0</v>
      </c>
      <c r="AL58" s="98">
        <f t="shared" ca="1" si="60"/>
        <v>0</v>
      </c>
      <c r="AM58" s="98">
        <f t="shared" ca="1" si="1"/>
        <v>0</v>
      </c>
      <c r="AN58" s="16">
        <f t="shared" ca="1" si="3"/>
        <v>0</v>
      </c>
      <c r="AO58" s="16">
        <f t="shared" ca="1" si="4"/>
        <v>0</v>
      </c>
      <c r="AP58" s="16">
        <f t="shared" ca="1" si="5"/>
        <v>0</v>
      </c>
      <c r="AQ58" s="16">
        <f t="shared" ca="1" si="6"/>
        <v>0</v>
      </c>
      <c r="AR58" s="16">
        <f t="shared" ca="1" si="7"/>
        <v>0</v>
      </c>
      <c r="AS58" s="16">
        <f t="shared" ca="1" si="8"/>
        <v>0</v>
      </c>
      <c r="AT58" s="16">
        <f t="shared" ca="1" si="9"/>
        <v>0</v>
      </c>
      <c r="AU58" s="16">
        <f t="shared" ca="1" si="10"/>
        <v>0</v>
      </c>
      <c r="AV58" s="16">
        <f t="shared" ca="1" si="11"/>
        <v>0</v>
      </c>
      <c r="AW58" s="16">
        <f t="shared" ca="1" si="12"/>
        <v>0</v>
      </c>
      <c r="AX58" s="16">
        <f t="shared" ca="1" si="13"/>
        <v>0</v>
      </c>
      <c r="AY58" s="16">
        <f t="shared" ca="1" si="14"/>
        <v>0</v>
      </c>
      <c r="AZ58" s="16">
        <f t="shared" ca="1" si="15"/>
        <v>0</v>
      </c>
      <c r="BA58" s="16">
        <f t="shared" ca="1" si="16"/>
        <v>0</v>
      </c>
      <c r="BB58" s="16">
        <f t="shared" ca="1" si="17"/>
        <v>0</v>
      </c>
      <c r="BC58" s="16">
        <f t="shared" ca="1" si="18"/>
        <v>0</v>
      </c>
      <c r="BD58" s="16">
        <f t="shared" ca="1" si="19"/>
        <v>0</v>
      </c>
      <c r="BE58" s="16">
        <f t="shared" ca="1" si="20"/>
        <v>0</v>
      </c>
      <c r="BF58" s="16">
        <f t="shared" ca="1" si="21"/>
        <v>0</v>
      </c>
      <c r="BG58" s="16">
        <f t="shared" ca="1" si="22"/>
        <v>0</v>
      </c>
      <c r="BH58" s="16">
        <f t="shared" ca="1" si="23"/>
        <v>0</v>
      </c>
      <c r="BI58" s="16">
        <f t="shared" ca="1" si="24"/>
        <v>0</v>
      </c>
      <c r="BJ58" s="16">
        <f t="shared" ca="1" si="25"/>
        <v>0</v>
      </c>
      <c r="BK58" s="16">
        <f t="shared" ca="1" si="26"/>
        <v>0</v>
      </c>
      <c r="BL58" s="16">
        <f t="shared" ca="1" si="27"/>
        <v>0</v>
      </c>
      <c r="BM58" s="16">
        <f t="shared" ca="1" si="28"/>
        <v>0</v>
      </c>
      <c r="BN58" s="16">
        <f t="shared" ca="1" si="29"/>
        <v>0</v>
      </c>
      <c r="BO58" s="16">
        <f t="shared" ca="1" si="30"/>
        <v>0</v>
      </c>
      <c r="BP58" s="16">
        <f t="shared" ca="1" si="31"/>
        <v>0</v>
      </c>
      <c r="BQ58" s="16">
        <f t="shared" ca="1" si="32"/>
        <v>0</v>
      </c>
      <c r="BR58" s="16">
        <f t="shared" ca="1" si="33"/>
        <v>0</v>
      </c>
      <c r="BS58" s="16">
        <f t="shared" ca="1" si="34"/>
        <v>0</v>
      </c>
      <c r="BT58" s="16">
        <f t="shared" ca="1" si="35"/>
        <v>0</v>
      </c>
      <c r="BU58" s="16">
        <f t="shared" ca="1" si="36"/>
        <v>0</v>
      </c>
      <c r="BV58" s="16">
        <f t="shared" ca="1" si="37"/>
        <v>0</v>
      </c>
      <c r="BW58" s="16">
        <f t="shared" ca="1" si="38"/>
        <v>0</v>
      </c>
      <c r="BX58" s="16">
        <f t="shared" ca="1" si="39"/>
        <v>0</v>
      </c>
      <c r="BY58" s="16">
        <f t="shared" ca="1" si="40"/>
        <v>0</v>
      </c>
      <c r="BZ58" s="16">
        <f t="shared" ca="1" si="41"/>
        <v>0</v>
      </c>
      <c r="CA58" s="16">
        <f t="shared" ca="1" si="42"/>
        <v>0</v>
      </c>
      <c r="CB58" s="16">
        <f t="shared" ca="1" si="43"/>
        <v>0</v>
      </c>
      <c r="CC58" s="16">
        <f t="shared" ca="1" si="44"/>
        <v>0</v>
      </c>
      <c r="CD58" s="16">
        <f t="shared" ca="1" si="45"/>
        <v>0</v>
      </c>
      <c r="CE58" s="16">
        <f t="shared" ca="1" si="46"/>
        <v>0</v>
      </c>
      <c r="CF58" s="16">
        <f t="shared" ca="1" si="47"/>
        <v>0</v>
      </c>
      <c r="CG58" s="16">
        <f t="shared" ca="1" si="48"/>
        <v>0</v>
      </c>
      <c r="CH58" s="16">
        <f t="shared" ca="1" si="49"/>
        <v>0</v>
      </c>
      <c r="CI58" s="16">
        <f t="shared" ca="1" si="50"/>
        <v>0</v>
      </c>
      <c r="CJ58" s="16">
        <f t="shared" ca="1" si="51"/>
        <v>0</v>
      </c>
      <c r="CK58" s="16">
        <f t="shared" ca="1" si="52"/>
        <v>0</v>
      </c>
      <c r="CL58" s="16">
        <f t="shared" ca="1" si="53"/>
        <v>0</v>
      </c>
      <c r="CM58" s="16">
        <f t="shared" ca="1" si="54"/>
        <v>0</v>
      </c>
    </row>
    <row r="59" spans="2:91" ht="19.95" customHeight="1" x14ac:dyDescent="0.3">
      <c r="B59" s="14" t="str" cm="1">
        <f t="array" aca="1" ref="B59" ca="1">IF(C59=0,"",IFERROR(INDIRECT("'"&amp;$C59&amp;"'!"&amp;"D5"),"Некорректное название листа"))</f>
        <v/>
      </c>
      <c r="C59" s="6"/>
      <c r="D59" s="97" cm="1">
        <f t="array" aca="1" ref="D59" ca="1">IFERROR(INDIRECT("'"&amp;$C59&amp;"'!"&amp;"d18"),0)</f>
        <v>0</v>
      </c>
      <c r="E59" s="97" cm="1">
        <f t="array" aca="1" ref="E59" ca="1">IFERROR(INDIRECT("'" &amp;$C59&amp; "'!" &amp;"d19"),0)</f>
        <v>0</v>
      </c>
      <c r="F59" s="97" cm="1">
        <f t="array" aca="1" ref="F59" ca="1">IFERROR(INDIRECT("'" &amp;$C59&amp; "'!" &amp;"d20"),0)</f>
        <v>0</v>
      </c>
      <c r="G59" s="97" cm="1">
        <f t="array" aca="1" ref="G59" ca="1">IFERROR(INDIRECT("'" &amp;$C59&amp; "'!" &amp;"d21"),0)</f>
        <v>0</v>
      </c>
      <c r="H59" s="97" cm="1">
        <f t="array" aca="1" ref="H59" ca="1">IFERROR(INDIRECT("'" &amp;$C59&amp; "'!" &amp;"d22"),0)</f>
        <v>0</v>
      </c>
      <c r="I59" s="97" cm="1">
        <f t="array" aca="1" ref="I59" ca="1">IFERROR(INDIRECT("'" &amp;$C59&amp; "'!" &amp;"f18"),0)</f>
        <v>0</v>
      </c>
      <c r="J59" s="97" cm="1">
        <f t="array" aca="1" ref="J59" ca="1">IFERROR(INDIRECT("'" &amp;$C59&amp; "'!" &amp;"f19"),0)</f>
        <v>0</v>
      </c>
      <c r="K59" s="97" cm="1">
        <f t="array" aca="1" ref="K59" ca="1">IFERROR(INDIRECT("'" &amp;$C59&amp; "'!" &amp;"f20"),0)</f>
        <v>0</v>
      </c>
      <c r="L59" s="97" cm="1">
        <f t="array" aca="1" ref="L59" ca="1">IFERROR(INDIRECT("'" &amp;$C59&amp; "'!" &amp;"f21"),0)</f>
        <v>0</v>
      </c>
      <c r="M59" s="97" cm="1">
        <f t="array" aca="1" ref="M59" ca="1">IFERROR(INDIRECT("'" &amp;$C59&amp; "'!" &amp;"f22"),0)</f>
        <v>0</v>
      </c>
      <c r="N59" s="98">
        <f t="shared" ca="1" si="61"/>
        <v>0</v>
      </c>
      <c r="O59" s="98">
        <f t="shared" ca="1" si="61"/>
        <v>0</v>
      </c>
      <c r="P59" s="98">
        <f t="shared" ca="1" si="61"/>
        <v>0</v>
      </c>
      <c r="Q59" s="98">
        <f t="shared" ca="1" si="61"/>
        <v>0</v>
      </c>
      <c r="R59" s="98">
        <f t="shared" ca="1" si="61"/>
        <v>0</v>
      </c>
      <c r="S59" s="98">
        <f t="shared" ca="1" si="61"/>
        <v>0</v>
      </c>
      <c r="T59" s="98">
        <f t="shared" ca="1" si="61"/>
        <v>0</v>
      </c>
      <c r="U59" s="98">
        <f t="shared" ca="1" si="61"/>
        <v>0</v>
      </c>
      <c r="V59" s="98">
        <f t="shared" ca="1" si="61"/>
        <v>0</v>
      </c>
      <c r="W59" s="98">
        <f t="shared" ca="1" si="61"/>
        <v>0</v>
      </c>
      <c r="X59" s="98">
        <f t="shared" ca="1" si="61"/>
        <v>0</v>
      </c>
      <c r="Y59" s="98">
        <f t="shared" ca="1" si="61"/>
        <v>0</v>
      </c>
      <c r="Z59" s="98">
        <f t="shared" ca="1" si="61"/>
        <v>0</v>
      </c>
      <c r="AA59" s="98">
        <f t="shared" ca="1" si="61"/>
        <v>0</v>
      </c>
      <c r="AB59" s="98">
        <f t="shared" ca="1" si="61"/>
        <v>0</v>
      </c>
      <c r="AC59" s="98">
        <f t="shared" ca="1" si="61"/>
        <v>0</v>
      </c>
      <c r="AD59" s="98">
        <f t="shared" ca="1" si="60"/>
        <v>0</v>
      </c>
      <c r="AE59" s="98">
        <f t="shared" ca="1" si="60"/>
        <v>0</v>
      </c>
      <c r="AF59" s="98">
        <f t="shared" ca="1" si="55"/>
        <v>0</v>
      </c>
      <c r="AG59" s="98">
        <f t="shared" ca="1" si="60"/>
        <v>0</v>
      </c>
      <c r="AH59" s="98">
        <f t="shared" ca="1" si="60"/>
        <v>0</v>
      </c>
      <c r="AI59" s="98">
        <f t="shared" ca="1" si="60"/>
        <v>0</v>
      </c>
      <c r="AJ59" s="98">
        <f t="shared" ca="1" si="60"/>
        <v>0</v>
      </c>
      <c r="AK59" s="98">
        <f t="shared" ca="1" si="60"/>
        <v>0</v>
      </c>
      <c r="AL59" s="98">
        <f t="shared" ca="1" si="60"/>
        <v>0</v>
      </c>
      <c r="AM59" s="98">
        <f t="shared" ca="1" si="1"/>
        <v>0</v>
      </c>
      <c r="AN59" s="16">
        <f t="shared" ca="1" si="3"/>
        <v>0</v>
      </c>
      <c r="AO59" s="16">
        <f t="shared" ca="1" si="4"/>
        <v>0</v>
      </c>
      <c r="AP59" s="16">
        <f t="shared" ca="1" si="5"/>
        <v>0</v>
      </c>
      <c r="AQ59" s="16">
        <f t="shared" ca="1" si="6"/>
        <v>0</v>
      </c>
      <c r="AR59" s="16">
        <f t="shared" ca="1" si="7"/>
        <v>0</v>
      </c>
      <c r="AS59" s="16">
        <f t="shared" ca="1" si="8"/>
        <v>0</v>
      </c>
      <c r="AT59" s="16">
        <f t="shared" ca="1" si="9"/>
        <v>0</v>
      </c>
      <c r="AU59" s="16">
        <f t="shared" ca="1" si="10"/>
        <v>0</v>
      </c>
      <c r="AV59" s="16">
        <f t="shared" ca="1" si="11"/>
        <v>0</v>
      </c>
      <c r="AW59" s="16">
        <f t="shared" ca="1" si="12"/>
        <v>0</v>
      </c>
      <c r="AX59" s="16">
        <f t="shared" ca="1" si="13"/>
        <v>0</v>
      </c>
      <c r="AY59" s="16">
        <f t="shared" ca="1" si="14"/>
        <v>0</v>
      </c>
      <c r="AZ59" s="16">
        <f t="shared" ca="1" si="15"/>
        <v>0</v>
      </c>
      <c r="BA59" s="16">
        <f t="shared" ca="1" si="16"/>
        <v>0</v>
      </c>
      <c r="BB59" s="16">
        <f t="shared" ca="1" si="17"/>
        <v>0</v>
      </c>
      <c r="BC59" s="16">
        <f t="shared" ca="1" si="18"/>
        <v>0</v>
      </c>
      <c r="BD59" s="16">
        <f t="shared" ca="1" si="19"/>
        <v>0</v>
      </c>
      <c r="BE59" s="16">
        <f t="shared" ca="1" si="20"/>
        <v>0</v>
      </c>
      <c r="BF59" s="16">
        <f t="shared" ca="1" si="21"/>
        <v>0</v>
      </c>
      <c r="BG59" s="16">
        <f t="shared" ca="1" si="22"/>
        <v>0</v>
      </c>
      <c r="BH59" s="16">
        <f t="shared" ca="1" si="23"/>
        <v>0</v>
      </c>
      <c r="BI59" s="16">
        <f t="shared" ca="1" si="24"/>
        <v>0</v>
      </c>
      <c r="BJ59" s="16">
        <f t="shared" ca="1" si="25"/>
        <v>0</v>
      </c>
      <c r="BK59" s="16">
        <f t="shared" ca="1" si="26"/>
        <v>0</v>
      </c>
      <c r="BL59" s="16">
        <f t="shared" ca="1" si="27"/>
        <v>0</v>
      </c>
      <c r="BM59" s="16">
        <f t="shared" ca="1" si="28"/>
        <v>0</v>
      </c>
      <c r="BN59" s="16">
        <f t="shared" ca="1" si="29"/>
        <v>0</v>
      </c>
      <c r="BO59" s="16">
        <f t="shared" ca="1" si="30"/>
        <v>0</v>
      </c>
      <c r="BP59" s="16">
        <f t="shared" ca="1" si="31"/>
        <v>0</v>
      </c>
      <c r="BQ59" s="16">
        <f t="shared" ca="1" si="32"/>
        <v>0</v>
      </c>
      <c r="BR59" s="16">
        <f t="shared" ca="1" si="33"/>
        <v>0</v>
      </c>
      <c r="BS59" s="16">
        <f t="shared" ca="1" si="34"/>
        <v>0</v>
      </c>
      <c r="BT59" s="16">
        <f t="shared" ca="1" si="35"/>
        <v>0</v>
      </c>
      <c r="BU59" s="16">
        <f t="shared" ca="1" si="36"/>
        <v>0</v>
      </c>
      <c r="BV59" s="16">
        <f t="shared" ca="1" si="37"/>
        <v>0</v>
      </c>
      <c r="BW59" s="16">
        <f t="shared" ca="1" si="38"/>
        <v>0</v>
      </c>
      <c r="BX59" s="16">
        <f t="shared" ca="1" si="39"/>
        <v>0</v>
      </c>
      <c r="BY59" s="16">
        <f t="shared" ca="1" si="40"/>
        <v>0</v>
      </c>
      <c r="BZ59" s="16">
        <f t="shared" ca="1" si="41"/>
        <v>0</v>
      </c>
      <c r="CA59" s="16">
        <f t="shared" ca="1" si="42"/>
        <v>0</v>
      </c>
      <c r="CB59" s="16">
        <f t="shared" ca="1" si="43"/>
        <v>0</v>
      </c>
      <c r="CC59" s="16">
        <f t="shared" ca="1" si="44"/>
        <v>0</v>
      </c>
      <c r="CD59" s="16">
        <f t="shared" ca="1" si="45"/>
        <v>0</v>
      </c>
      <c r="CE59" s="16">
        <f t="shared" ca="1" si="46"/>
        <v>0</v>
      </c>
      <c r="CF59" s="16">
        <f t="shared" ca="1" si="47"/>
        <v>0</v>
      </c>
      <c r="CG59" s="16">
        <f t="shared" ca="1" si="48"/>
        <v>0</v>
      </c>
      <c r="CH59" s="16">
        <f t="shared" ca="1" si="49"/>
        <v>0</v>
      </c>
      <c r="CI59" s="16">
        <f t="shared" ca="1" si="50"/>
        <v>0</v>
      </c>
      <c r="CJ59" s="16">
        <f t="shared" ca="1" si="51"/>
        <v>0</v>
      </c>
      <c r="CK59" s="16">
        <f t="shared" ca="1" si="52"/>
        <v>0</v>
      </c>
      <c r="CL59" s="16">
        <f t="shared" ca="1" si="53"/>
        <v>0</v>
      </c>
      <c r="CM59" s="16">
        <f t="shared" ca="1" si="54"/>
        <v>0</v>
      </c>
    </row>
    <row r="60" spans="2:91" ht="19.95" customHeight="1" x14ac:dyDescent="0.3">
      <c r="B60" s="14" t="str" cm="1">
        <f t="array" aca="1" ref="B60" ca="1">IF(C60=0,"",IFERROR(INDIRECT("'"&amp;$C60&amp;"'!"&amp;"D5"),"Некорректное название листа"))</f>
        <v/>
      </c>
      <c r="C60" s="6"/>
      <c r="D60" s="97" cm="1">
        <f t="array" aca="1" ref="D60" ca="1">IFERROR(INDIRECT("'"&amp;$C60&amp;"'!"&amp;"d18"),0)</f>
        <v>0</v>
      </c>
      <c r="E60" s="97" cm="1">
        <f t="array" aca="1" ref="E60" ca="1">IFERROR(INDIRECT("'" &amp;$C60&amp; "'!" &amp;"d19"),0)</f>
        <v>0</v>
      </c>
      <c r="F60" s="97" cm="1">
        <f t="array" aca="1" ref="F60" ca="1">IFERROR(INDIRECT("'" &amp;$C60&amp; "'!" &amp;"d20"),0)</f>
        <v>0</v>
      </c>
      <c r="G60" s="97" cm="1">
        <f t="array" aca="1" ref="G60" ca="1">IFERROR(INDIRECT("'" &amp;$C60&amp; "'!" &amp;"d21"),0)</f>
        <v>0</v>
      </c>
      <c r="H60" s="97" cm="1">
        <f t="array" aca="1" ref="H60" ca="1">IFERROR(INDIRECT("'" &amp;$C60&amp; "'!" &amp;"d22"),0)</f>
        <v>0</v>
      </c>
      <c r="I60" s="97" cm="1">
        <f t="array" aca="1" ref="I60" ca="1">IFERROR(INDIRECT("'" &amp;$C60&amp; "'!" &amp;"f18"),0)</f>
        <v>0</v>
      </c>
      <c r="J60" s="97" cm="1">
        <f t="array" aca="1" ref="J60" ca="1">IFERROR(INDIRECT("'" &amp;$C60&amp; "'!" &amp;"f19"),0)</f>
        <v>0</v>
      </c>
      <c r="K60" s="97" cm="1">
        <f t="array" aca="1" ref="K60" ca="1">IFERROR(INDIRECT("'" &amp;$C60&amp; "'!" &amp;"f20"),0)</f>
        <v>0</v>
      </c>
      <c r="L60" s="97" cm="1">
        <f t="array" aca="1" ref="L60" ca="1">IFERROR(INDIRECT("'" &amp;$C60&amp; "'!" &amp;"f21"),0)</f>
        <v>0</v>
      </c>
      <c r="M60" s="97" cm="1">
        <f t="array" aca="1" ref="M60" ca="1">IFERROR(INDIRECT("'" &amp;$C60&amp; "'!" &amp;"f22"),0)</f>
        <v>0</v>
      </c>
      <c r="N60" s="98">
        <f t="shared" ca="1" si="61"/>
        <v>0</v>
      </c>
      <c r="O60" s="98">
        <f t="shared" ca="1" si="61"/>
        <v>0</v>
      </c>
      <c r="P60" s="98">
        <f t="shared" ca="1" si="61"/>
        <v>0</v>
      </c>
      <c r="Q60" s="98">
        <f t="shared" ca="1" si="61"/>
        <v>0</v>
      </c>
      <c r="R60" s="98">
        <f t="shared" ca="1" si="61"/>
        <v>0</v>
      </c>
      <c r="S60" s="98">
        <f t="shared" ca="1" si="61"/>
        <v>0</v>
      </c>
      <c r="T60" s="98">
        <f t="shared" ca="1" si="61"/>
        <v>0</v>
      </c>
      <c r="U60" s="98">
        <f t="shared" ca="1" si="61"/>
        <v>0</v>
      </c>
      <c r="V60" s="98">
        <f t="shared" ca="1" si="61"/>
        <v>0</v>
      </c>
      <c r="W60" s="98">
        <f t="shared" ca="1" si="61"/>
        <v>0</v>
      </c>
      <c r="X60" s="98">
        <f t="shared" ca="1" si="61"/>
        <v>0</v>
      </c>
      <c r="Y60" s="98">
        <f t="shared" ca="1" si="61"/>
        <v>0</v>
      </c>
      <c r="Z60" s="98">
        <f t="shared" ca="1" si="61"/>
        <v>0</v>
      </c>
      <c r="AA60" s="98">
        <f t="shared" ca="1" si="61"/>
        <v>0</v>
      </c>
      <c r="AB60" s="98">
        <f t="shared" ca="1" si="61"/>
        <v>0</v>
      </c>
      <c r="AC60" s="98">
        <f t="shared" ca="1" si="61"/>
        <v>0</v>
      </c>
      <c r="AD60" s="98">
        <f t="shared" ca="1" si="60"/>
        <v>0</v>
      </c>
      <c r="AE60" s="98">
        <f t="shared" ca="1" si="60"/>
        <v>0</v>
      </c>
      <c r="AF60" s="98">
        <f t="shared" ca="1" si="55"/>
        <v>0</v>
      </c>
      <c r="AG60" s="98">
        <f t="shared" ca="1" si="60"/>
        <v>0</v>
      </c>
      <c r="AH60" s="98">
        <f t="shared" ca="1" si="60"/>
        <v>0</v>
      </c>
      <c r="AI60" s="98">
        <f t="shared" ca="1" si="60"/>
        <v>0</v>
      </c>
      <c r="AJ60" s="98">
        <f t="shared" ca="1" si="60"/>
        <v>0</v>
      </c>
      <c r="AK60" s="98">
        <f t="shared" ca="1" si="60"/>
        <v>0</v>
      </c>
      <c r="AL60" s="98">
        <f t="shared" ca="1" si="60"/>
        <v>0</v>
      </c>
      <c r="AM60" s="98">
        <f t="shared" ca="1" si="1"/>
        <v>0</v>
      </c>
      <c r="AN60" s="16">
        <f t="shared" ca="1" si="3"/>
        <v>0</v>
      </c>
      <c r="AO60" s="16">
        <f t="shared" ca="1" si="4"/>
        <v>0</v>
      </c>
      <c r="AP60" s="16">
        <f t="shared" ca="1" si="5"/>
        <v>0</v>
      </c>
      <c r="AQ60" s="16">
        <f t="shared" ca="1" si="6"/>
        <v>0</v>
      </c>
      <c r="AR60" s="16">
        <f t="shared" ca="1" si="7"/>
        <v>0</v>
      </c>
      <c r="AS60" s="16">
        <f t="shared" ca="1" si="8"/>
        <v>0</v>
      </c>
      <c r="AT60" s="16">
        <f t="shared" ca="1" si="9"/>
        <v>0</v>
      </c>
      <c r="AU60" s="16">
        <f t="shared" ca="1" si="10"/>
        <v>0</v>
      </c>
      <c r="AV60" s="16">
        <f t="shared" ca="1" si="11"/>
        <v>0</v>
      </c>
      <c r="AW60" s="16">
        <f t="shared" ca="1" si="12"/>
        <v>0</v>
      </c>
      <c r="AX60" s="16">
        <f t="shared" ca="1" si="13"/>
        <v>0</v>
      </c>
      <c r="AY60" s="16">
        <f t="shared" ca="1" si="14"/>
        <v>0</v>
      </c>
      <c r="AZ60" s="16">
        <f t="shared" ca="1" si="15"/>
        <v>0</v>
      </c>
      <c r="BA60" s="16">
        <f t="shared" ca="1" si="16"/>
        <v>0</v>
      </c>
      <c r="BB60" s="16">
        <f t="shared" ca="1" si="17"/>
        <v>0</v>
      </c>
      <c r="BC60" s="16">
        <f t="shared" ca="1" si="18"/>
        <v>0</v>
      </c>
      <c r="BD60" s="16">
        <f t="shared" ca="1" si="19"/>
        <v>0</v>
      </c>
      <c r="BE60" s="16">
        <f t="shared" ca="1" si="20"/>
        <v>0</v>
      </c>
      <c r="BF60" s="16">
        <f t="shared" ca="1" si="21"/>
        <v>0</v>
      </c>
      <c r="BG60" s="16">
        <f t="shared" ca="1" si="22"/>
        <v>0</v>
      </c>
      <c r="BH60" s="16">
        <f t="shared" ca="1" si="23"/>
        <v>0</v>
      </c>
      <c r="BI60" s="16">
        <f t="shared" ca="1" si="24"/>
        <v>0</v>
      </c>
      <c r="BJ60" s="16">
        <f t="shared" ca="1" si="25"/>
        <v>0</v>
      </c>
      <c r="BK60" s="16">
        <f t="shared" ca="1" si="26"/>
        <v>0</v>
      </c>
      <c r="BL60" s="16">
        <f t="shared" ca="1" si="27"/>
        <v>0</v>
      </c>
      <c r="BM60" s="16">
        <f t="shared" ca="1" si="28"/>
        <v>0</v>
      </c>
      <c r="BN60" s="16">
        <f t="shared" ca="1" si="29"/>
        <v>0</v>
      </c>
      <c r="BO60" s="16">
        <f t="shared" ca="1" si="30"/>
        <v>0</v>
      </c>
      <c r="BP60" s="16">
        <f t="shared" ca="1" si="31"/>
        <v>0</v>
      </c>
      <c r="BQ60" s="16">
        <f t="shared" ca="1" si="32"/>
        <v>0</v>
      </c>
      <c r="BR60" s="16">
        <f t="shared" ca="1" si="33"/>
        <v>0</v>
      </c>
      <c r="BS60" s="16">
        <f t="shared" ca="1" si="34"/>
        <v>0</v>
      </c>
      <c r="BT60" s="16">
        <f t="shared" ca="1" si="35"/>
        <v>0</v>
      </c>
      <c r="BU60" s="16">
        <f t="shared" ca="1" si="36"/>
        <v>0</v>
      </c>
      <c r="BV60" s="16">
        <f t="shared" ca="1" si="37"/>
        <v>0</v>
      </c>
      <c r="BW60" s="16">
        <f t="shared" ca="1" si="38"/>
        <v>0</v>
      </c>
      <c r="BX60" s="16">
        <f t="shared" ca="1" si="39"/>
        <v>0</v>
      </c>
      <c r="BY60" s="16">
        <f t="shared" ca="1" si="40"/>
        <v>0</v>
      </c>
      <c r="BZ60" s="16">
        <f t="shared" ca="1" si="41"/>
        <v>0</v>
      </c>
      <c r="CA60" s="16">
        <f t="shared" ca="1" si="42"/>
        <v>0</v>
      </c>
      <c r="CB60" s="16">
        <f t="shared" ca="1" si="43"/>
        <v>0</v>
      </c>
      <c r="CC60" s="16">
        <f t="shared" ca="1" si="44"/>
        <v>0</v>
      </c>
      <c r="CD60" s="16">
        <f t="shared" ca="1" si="45"/>
        <v>0</v>
      </c>
      <c r="CE60" s="16">
        <f t="shared" ca="1" si="46"/>
        <v>0</v>
      </c>
      <c r="CF60" s="16">
        <f t="shared" ca="1" si="47"/>
        <v>0</v>
      </c>
      <c r="CG60" s="16">
        <f t="shared" ca="1" si="48"/>
        <v>0</v>
      </c>
      <c r="CH60" s="16">
        <f t="shared" ca="1" si="49"/>
        <v>0</v>
      </c>
      <c r="CI60" s="16">
        <f t="shared" ca="1" si="50"/>
        <v>0</v>
      </c>
      <c r="CJ60" s="16">
        <f t="shared" ca="1" si="51"/>
        <v>0</v>
      </c>
      <c r="CK60" s="16">
        <f t="shared" ca="1" si="52"/>
        <v>0</v>
      </c>
      <c r="CL60" s="16">
        <f t="shared" ca="1" si="53"/>
        <v>0</v>
      </c>
      <c r="CM60" s="16">
        <f t="shared" ca="1" si="54"/>
        <v>0</v>
      </c>
    </row>
    <row r="61" spans="2:91" ht="19.95" customHeight="1" x14ac:dyDescent="0.3">
      <c r="B61" s="14" t="str" cm="1">
        <f t="array" aca="1" ref="B61" ca="1">IF(C61=0,"",IFERROR(INDIRECT("'"&amp;$C61&amp;"'!"&amp;"D5"),"Некорректное название листа"))</f>
        <v/>
      </c>
      <c r="C61" s="6"/>
      <c r="D61" s="97" cm="1">
        <f t="array" aca="1" ref="D61" ca="1">IFERROR(INDIRECT("'"&amp;$C61&amp;"'!"&amp;"d18"),0)</f>
        <v>0</v>
      </c>
      <c r="E61" s="97" cm="1">
        <f t="array" aca="1" ref="E61" ca="1">IFERROR(INDIRECT("'" &amp;$C61&amp; "'!" &amp;"d19"),0)</f>
        <v>0</v>
      </c>
      <c r="F61" s="97" cm="1">
        <f t="array" aca="1" ref="F61" ca="1">IFERROR(INDIRECT("'" &amp;$C61&amp; "'!" &amp;"d20"),0)</f>
        <v>0</v>
      </c>
      <c r="G61" s="97" cm="1">
        <f t="array" aca="1" ref="G61" ca="1">IFERROR(INDIRECT("'" &amp;$C61&amp; "'!" &amp;"d21"),0)</f>
        <v>0</v>
      </c>
      <c r="H61" s="97" cm="1">
        <f t="array" aca="1" ref="H61" ca="1">IFERROR(INDIRECT("'" &amp;$C61&amp; "'!" &amp;"d22"),0)</f>
        <v>0</v>
      </c>
      <c r="I61" s="97" cm="1">
        <f t="array" aca="1" ref="I61" ca="1">IFERROR(INDIRECT("'" &amp;$C61&amp; "'!" &amp;"f18"),0)</f>
        <v>0</v>
      </c>
      <c r="J61" s="97" cm="1">
        <f t="array" aca="1" ref="J61" ca="1">IFERROR(INDIRECT("'" &amp;$C61&amp; "'!" &amp;"f19"),0)</f>
        <v>0</v>
      </c>
      <c r="K61" s="97" cm="1">
        <f t="array" aca="1" ref="K61" ca="1">IFERROR(INDIRECT("'" &amp;$C61&amp; "'!" &amp;"f20"),0)</f>
        <v>0</v>
      </c>
      <c r="L61" s="97" cm="1">
        <f t="array" aca="1" ref="L61" ca="1">IFERROR(INDIRECT("'" &amp;$C61&amp; "'!" &amp;"f21"),0)</f>
        <v>0</v>
      </c>
      <c r="M61" s="97" cm="1">
        <f t="array" aca="1" ref="M61" ca="1">IFERROR(INDIRECT("'" &amp;$C61&amp; "'!" &amp;"f22"),0)</f>
        <v>0</v>
      </c>
      <c r="N61" s="98">
        <f t="shared" ca="1" si="61"/>
        <v>0</v>
      </c>
      <c r="O61" s="98">
        <f t="shared" ca="1" si="61"/>
        <v>0</v>
      </c>
      <c r="P61" s="98">
        <f t="shared" ca="1" si="61"/>
        <v>0</v>
      </c>
      <c r="Q61" s="98">
        <f t="shared" ca="1" si="61"/>
        <v>0</v>
      </c>
      <c r="R61" s="98">
        <f t="shared" ca="1" si="61"/>
        <v>0</v>
      </c>
      <c r="S61" s="98">
        <f t="shared" ca="1" si="61"/>
        <v>0</v>
      </c>
      <c r="T61" s="98">
        <f t="shared" ca="1" si="61"/>
        <v>0</v>
      </c>
      <c r="U61" s="98">
        <f t="shared" ca="1" si="61"/>
        <v>0</v>
      </c>
      <c r="V61" s="98">
        <f t="shared" ca="1" si="61"/>
        <v>0</v>
      </c>
      <c r="W61" s="98">
        <f t="shared" ca="1" si="61"/>
        <v>0</v>
      </c>
      <c r="X61" s="98">
        <f t="shared" ca="1" si="61"/>
        <v>0</v>
      </c>
      <c r="Y61" s="98">
        <f t="shared" ca="1" si="61"/>
        <v>0</v>
      </c>
      <c r="Z61" s="98">
        <f t="shared" ca="1" si="61"/>
        <v>0</v>
      </c>
      <c r="AA61" s="98">
        <f t="shared" ca="1" si="61"/>
        <v>0</v>
      </c>
      <c r="AB61" s="98">
        <f t="shared" ca="1" si="61"/>
        <v>0</v>
      </c>
      <c r="AC61" s="98">
        <f t="shared" ca="1" si="61"/>
        <v>0</v>
      </c>
      <c r="AD61" s="98">
        <f t="shared" ca="1" si="60"/>
        <v>0</v>
      </c>
      <c r="AE61" s="98">
        <f t="shared" ca="1" si="60"/>
        <v>0</v>
      </c>
      <c r="AF61" s="98">
        <f t="shared" ca="1" si="55"/>
        <v>0</v>
      </c>
      <c r="AG61" s="98">
        <f t="shared" ca="1" si="60"/>
        <v>0</v>
      </c>
      <c r="AH61" s="98">
        <f t="shared" ca="1" si="60"/>
        <v>0</v>
      </c>
      <c r="AI61" s="98">
        <f t="shared" ca="1" si="60"/>
        <v>0</v>
      </c>
      <c r="AJ61" s="98">
        <f t="shared" ca="1" si="60"/>
        <v>0</v>
      </c>
      <c r="AK61" s="98">
        <f t="shared" ca="1" si="60"/>
        <v>0</v>
      </c>
      <c r="AL61" s="98">
        <f t="shared" ca="1" si="60"/>
        <v>0</v>
      </c>
      <c r="AM61" s="98">
        <f t="shared" ca="1" si="1"/>
        <v>0</v>
      </c>
      <c r="AN61" s="16">
        <f t="shared" ca="1" si="3"/>
        <v>0</v>
      </c>
      <c r="AO61" s="16">
        <f t="shared" ca="1" si="4"/>
        <v>0</v>
      </c>
      <c r="AP61" s="16">
        <f t="shared" ca="1" si="5"/>
        <v>0</v>
      </c>
      <c r="AQ61" s="16">
        <f t="shared" ca="1" si="6"/>
        <v>0</v>
      </c>
      <c r="AR61" s="16">
        <f t="shared" ca="1" si="7"/>
        <v>0</v>
      </c>
      <c r="AS61" s="16">
        <f t="shared" ca="1" si="8"/>
        <v>0</v>
      </c>
      <c r="AT61" s="16">
        <f t="shared" ca="1" si="9"/>
        <v>0</v>
      </c>
      <c r="AU61" s="16">
        <f t="shared" ca="1" si="10"/>
        <v>0</v>
      </c>
      <c r="AV61" s="16">
        <f t="shared" ca="1" si="11"/>
        <v>0</v>
      </c>
      <c r="AW61" s="16">
        <f t="shared" ca="1" si="12"/>
        <v>0</v>
      </c>
      <c r="AX61" s="16">
        <f t="shared" ca="1" si="13"/>
        <v>0</v>
      </c>
      <c r="AY61" s="16">
        <f t="shared" ca="1" si="14"/>
        <v>0</v>
      </c>
      <c r="AZ61" s="16">
        <f t="shared" ca="1" si="15"/>
        <v>0</v>
      </c>
      <c r="BA61" s="16">
        <f t="shared" ca="1" si="16"/>
        <v>0</v>
      </c>
      <c r="BB61" s="16">
        <f t="shared" ca="1" si="17"/>
        <v>0</v>
      </c>
      <c r="BC61" s="16">
        <f t="shared" ca="1" si="18"/>
        <v>0</v>
      </c>
      <c r="BD61" s="16">
        <f t="shared" ca="1" si="19"/>
        <v>0</v>
      </c>
      <c r="BE61" s="16">
        <f t="shared" ca="1" si="20"/>
        <v>0</v>
      </c>
      <c r="BF61" s="16">
        <f t="shared" ca="1" si="21"/>
        <v>0</v>
      </c>
      <c r="BG61" s="16">
        <f t="shared" ca="1" si="22"/>
        <v>0</v>
      </c>
      <c r="BH61" s="16">
        <f t="shared" ca="1" si="23"/>
        <v>0</v>
      </c>
      <c r="BI61" s="16">
        <f t="shared" ca="1" si="24"/>
        <v>0</v>
      </c>
      <c r="BJ61" s="16">
        <f t="shared" ca="1" si="25"/>
        <v>0</v>
      </c>
      <c r="BK61" s="16">
        <f t="shared" ca="1" si="26"/>
        <v>0</v>
      </c>
      <c r="BL61" s="16">
        <f t="shared" ca="1" si="27"/>
        <v>0</v>
      </c>
      <c r="BM61" s="16">
        <f t="shared" ca="1" si="28"/>
        <v>0</v>
      </c>
      <c r="BN61" s="16">
        <f t="shared" ca="1" si="29"/>
        <v>0</v>
      </c>
      <c r="BO61" s="16">
        <f t="shared" ca="1" si="30"/>
        <v>0</v>
      </c>
      <c r="BP61" s="16">
        <f t="shared" ca="1" si="31"/>
        <v>0</v>
      </c>
      <c r="BQ61" s="16">
        <f t="shared" ca="1" si="32"/>
        <v>0</v>
      </c>
      <c r="BR61" s="16">
        <f t="shared" ca="1" si="33"/>
        <v>0</v>
      </c>
      <c r="BS61" s="16">
        <f t="shared" ca="1" si="34"/>
        <v>0</v>
      </c>
      <c r="BT61" s="16">
        <f t="shared" ca="1" si="35"/>
        <v>0</v>
      </c>
      <c r="BU61" s="16">
        <f t="shared" ca="1" si="36"/>
        <v>0</v>
      </c>
      <c r="BV61" s="16">
        <f t="shared" ca="1" si="37"/>
        <v>0</v>
      </c>
      <c r="BW61" s="16">
        <f t="shared" ca="1" si="38"/>
        <v>0</v>
      </c>
      <c r="BX61" s="16">
        <f t="shared" ca="1" si="39"/>
        <v>0</v>
      </c>
      <c r="BY61" s="16">
        <f t="shared" ca="1" si="40"/>
        <v>0</v>
      </c>
      <c r="BZ61" s="16">
        <f t="shared" ca="1" si="41"/>
        <v>0</v>
      </c>
      <c r="CA61" s="16">
        <f t="shared" ca="1" si="42"/>
        <v>0</v>
      </c>
      <c r="CB61" s="16">
        <f t="shared" ca="1" si="43"/>
        <v>0</v>
      </c>
      <c r="CC61" s="16">
        <f t="shared" ca="1" si="44"/>
        <v>0</v>
      </c>
      <c r="CD61" s="16">
        <f t="shared" ca="1" si="45"/>
        <v>0</v>
      </c>
      <c r="CE61" s="16">
        <f t="shared" ca="1" si="46"/>
        <v>0</v>
      </c>
      <c r="CF61" s="16">
        <f t="shared" ca="1" si="47"/>
        <v>0</v>
      </c>
      <c r="CG61" s="16">
        <f t="shared" ca="1" si="48"/>
        <v>0</v>
      </c>
      <c r="CH61" s="16">
        <f t="shared" ca="1" si="49"/>
        <v>0</v>
      </c>
      <c r="CI61" s="16">
        <f t="shared" ca="1" si="50"/>
        <v>0</v>
      </c>
      <c r="CJ61" s="16">
        <f t="shared" ca="1" si="51"/>
        <v>0</v>
      </c>
      <c r="CK61" s="16">
        <f t="shared" ca="1" si="52"/>
        <v>0</v>
      </c>
      <c r="CL61" s="16">
        <f t="shared" ca="1" si="53"/>
        <v>0</v>
      </c>
      <c r="CM61" s="16">
        <f t="shared" ca="1" si="54"/>
        <v>0</v>
      </c>
    </row>
    <row r="62" spans="2:91" ht="19.95" customHeight="1" x14ac:dyDescent="0.3">
      <c r="B62" s="14" t="str" cm="1">
        <f t="array" aca="1" ref="B62" ca="1">IF(C62=0,"",IFERROR(INDIRECT("'"&amp;$C62&amp;"'!"&amp;"D5"),"Некорректное название листа"))</f>
        <v/>
      </c>
      <c r="C62" s="6"/>
      <c r="D62" s="97" cm="1">
        <f t="array" aca="1" ref="D62" ca="1">IFERROR(INDIRECT("'"&amp;$C62&amp;"'!"&amp;"d18"),0)</f>
        <v>0</v>
      </c>
      <c r="E62" s="97" cm="1">
        <f t="array" aca="1" ref="E62" ca="1">IFERROR(INDIRECT("'" &amp;$C62&amp; "'!" &amp;"d19"),0)</f>
        <v>0</v>
      </c>
      <c r="F62" s="97" cm="1">
        <f t="array" aca="1" ref="F62" ca="1">IFERROR(INDIRECT("'" &amp;$C62&amp; "'!" &amp;"d20"),0)</f>
        <v>0</v>
      </c>
      <c r="G62" s="97" cm="1">
        <f t="array" aca="1" ref="G62" ca="1">IFERROR(INDIRECT("'" &amp;$C62&amp; "'!" &amp;"d21"),0)</f>
        <v>0</v>
      </c>
      <c r="H62" s="97" cm="1">
        <f t="array" aca="1" ref="H62" ca="1">IFERROR(INDIRECT("'" &amp;$C62&amp; "'!" &amp;"d22"),0)</f>
        <v>0</v>
      </c>
      <c r="I62" s="97" cm="1">
        <f t="array" aca="1" ref="I62" ca="1">IFERROR(INDIRECT("'" &amp;$C62&amp; "'!" &amp;"f18"),0)</f>
        <v>0</v>
      </c>
      <c r="J62" s="97" cm="1">
        <f t="array" aca="1" ref="J62" ca="1">IFERROR(INDIRECT("'" &amp;$C62&amp; "'!" &amp;"f19"),0)</f>
        <v>0</v>
      </c>
      <c r="K62" s="97" cm="1">
        <f t="array" aca="1" ref="K62" ca="1">IFERROR(INDIRECT("'" &amp;$C62&amp; "'!" &amp;"f20"),0)</f>
        <v>0</v>
      </c>
      <c r="L62" s="97" cm="1">
        <f t="array" aca="1" ref="L62" ca="1">IFERROR(INDIRECT("'" &amp;$C62&amp; "'!" &amp;"f21"),0)</f>
        <v>0</v>
      </c>
      <c r="M62" s="97" cm="1">
        <f t="array" aca="1" ref="M62" ca="1">IFERROR(INDIRECT("'" &amp;$C62&amp; "'!" &amp;"f22"),0)</f>
        <v>0</v>
      </c>
      <c r="N62" s="98">
        <f t="shared" ca="1" si="61"/>
        <v>0</v>
      </c>
      <c r="O62" s="98">
        <f t="shared" ca="1" si="61"/>
        <v>0</v>
      </c>
      <c r="P62" s="98">
        <f t="shared" ca="1" si="61"/>
        <v>0</v>
      </c>
      <c r="Q62" s="98">
        <f t="shared" ca="1" si="61"/>
        <v>0</v>
      </c>
      <c r="R62" s="98">
        <f t="shared" ca="1" si="61"/>
        <v>0</v>
      </c>
      <c r="S62" s="98">
        <f t="shared" ca="1" si="61"/>
        <v>0</v>
      </c>
      <c r="T62" s="98">
        <f t="shared" ca="1" si="61"/>
        <v>0</v>
      </c>
      <c r="U62" s="98">
        <f t="shared" ca="1" si="61"/>
        <v>0</v>
      </c>
      <c r="V62" s="98">
        <f t="shared" ca="1" si="61"/>
        <v>0</v>
      </c>
      <c r="W62" s="98">
        <f t="shared" ca="1" si="61"/>
        <v>0</v>
      </c>
      <c r="X62" s="98">
        <f t="shared" ca="1" si="61"/>
        <v>0</v>
      </c>
      <c r="Y62" s="98">
        <f t="shared" ca="1" si="61"/>
        <v>0</v>
      </c>
      <c r="Z62" s="98">
        <f t="shared" ca="1" si="61"/>
        <v>0</v>
      </c>
      <c r="AA62" s="98">
        <f t="shared" ca="1" si="61"/>
        <v>0</v>
      </c>
      <c r="AB62" s="98">
        <f t="shared" ca="1" si="61"/>
        <v>0</v>
      </c>
      <c r="AC62" s="98">
        <f t="shared" ca="1" si="61"/>
        <v>0</v>
      </c>
      <c r="AD62" s="98">
        <f t="shared" ca="1" si="60"/>
        <v>0</v>
      </c>
      <c r="AE62" s="98">
        <f t="shared" ca="1" si="60"/>
        <v>0</v>
      </c>
      <c r="AF62" s="98">
        <f t="shared" ca="1" si="55"/>
        <v>0</v>
      </c>
      <c r="AG62" s="98">
        <f t="shared" ca="1" si="60"/>
        <v>0</v>
      </c>
      <c r="AH62" s="98">
        <f t="shared" ca="1" si="60"/>
        <v>0</v>
      </c>
      <c r="AI62" s="98">
        <f t="shared" ca="1" si="60"/>
        <v>0</v>
      </c>
      <c r="AJ62" s="98">
        <f t="shared" ca="1" si="60"/>
        <v>0</v>
      </c>
      <c r="AK62" s="98">
        <f t="shared" ca="1" si="60"/>
        <v>0</v>
      </c>
      <c r="AL62" s="98">
        <f t="shared" ca="1" si="60"/>
        <v>0</v>
      </c>
      <c r="AM62" s="98">
        <f t="shared" ca="1" si="1"/>
        <v>0</v>
      </c>
      <c r="AN62" s="16">
        <f t="shared" ca="1" si="3"/>
        <v>0</v>
      </c>
      <c r="AO62" s="16">
        <f t="shared" ca="1" si="4"/>
        <v>0</v>
      </c>
      <c r="AP62" s="16">
        <f t="shared" ca="1" si="5"/>
        <v>0</v>
      </c>
      <c r="AQ62" s="16">
        <f t="shared" ca="1" si="6"/>
        <v>0</v>
      </c>
      <c r="AR62" s="16">
        <f t="shared" ca="1" si="7"/>
        <v>0</v>
      </c>
      <c r="AS62" s="16">
        <f t="shared" ca="1" si="8"/>
        <v>0</v>
      </c>
      <c r="AT62" s="16">
        <f t="shared" ca="1" si="9"/>
        <v>0</v>
      </c>
      <c r="AU62" s="16">
        <f t="shared" ca="1" si="10"/>
        <v>0</v>
      </c>
      <c r="AV62" s="16">
        <f t="shared" ca="1" si="11"/>
        <v>0</v>
      </c>
      <c r="AW62" s="16">
        <f t="shared" ca="1" si="12"/>
        <v>0</v>
      </c>
      <c r="AX62" s="16">
        <f t="shared" ca="1" si="13"/>
        <v>0</v>
      </c>
      <c r="AY62" s="16">
        <f t="shared" ca="1" si="14"/>
        <v>0</v>
      </c>
      <c r="AZ62" s="16">
        <f t="shared" ca="1" si="15"/>
        <v>0</v>
      </c>
      <c r="BA62" s="16">
        <f t="shared" ca="1" si="16"/>
        <v>0</v>
      </c>
      <c r="BB62" s="16">
        <f t="shared" ca="1" si="17"/>
        <v>0</v>
      </c>
      <c r="BC62" s="16">
        <f t="shared" ca="1" si="18"/>
        <v>0</v>
      </c>
      <c r="BD62" s="16">
        <f t="shared" ca="1" si="19"/>
        <v>0</v>
      </c>
      <c r="BE62" s="16">
        <f t="shared" ca="1" si="20"/>
        <v>0</v>
      </c>
      <c r="BF62" s="16">
        <f t="shared" ca="1" si="21"/>
        <v>0</v>
      </c>
      <c r="BG62" s="16">
        <f t="shared" ca="1" si="22"/>
        <v>0</v>
      </c>
      <c r="BH62" s="16">
        <f t="shared" ca="1" si="23"/>
        <v>0</v>
      </c>
      <c r="BI62" s="16">
        <f t="shared" ca="1" si="24"/>
        <v>0</v>
      </c>
      <c r="BJ62" s="16">
        <f t="shared" ca="1" si="25"/>
        <v>0</v>
      </c>
      <c r="BK62" s="16">
        <f t="shared" ca="1" si="26"/>
        <v>0</v>
      </c>
      <c r="BL62" s="16">
        <f t="shared" ca="1" si="27"/>
        <v>0</v>
      </c>
      <c r="BM62" s="16">
        <f t="shared" ca="1" si="28"/>
        <v>0</v>
      </c>
      <c r="BN62" s="16">
        <f t="shared" ca="1" si="29"/>
        <v>0</v>
      </c>
      <c r="BO62" s="16">
        <f t="shared" ca="1" si="30"/>
        <v>0</v>
      </c>
      <c r="BP62" s="16">
        <f t="shared" ca="1" si="31"/>
        <v>0</v>
      </c>
      <c r="BQ62" s="16">
        <f t="shared" ca="1" si="32"/>
        <v>0</v>
      </c>
      <c r="BR62" s="16">
        <f t="shared" ca="1" si="33"/>
        <v>0</v>
      </c>
      <c r="BS62" s="16">
        <f t="shared" ca="1" si="34"/>
        <v>0</v>
      </c>
      <c r="BT62" s="16">
        <f t="shared" ca="1" si="35"/>
        <v>0</v>
      </c>
      <c r="BU62" s="16">
        <f t="shared" ca="1" si="36"/>
        <v>0</v>
      </c>
      <c r="BV62" s="16">
        <f t="shared" ca="1" si="37"/>
        <v>0</v>
      </c>
      <c r="BW62" s="16">
        <f t="shared" ca="1" si="38"/>
        <v>0</v>
      </c>
      <c r="BX62" s="16">
        <f t="shared" ca="1" si="39"/>
        <v>0</v>
      </c>
      <c r="BY62" s="16">
        <f t="shared" ca="1" si="40"/>
        <v>0</v>
      </c>
      <c r="BZ62" s="16">
        <f t="shared" ca="1" si="41"/>
        <v>0</v>
      </c>
      <c r="CA62" s="16">
        <f t="shared" ca="1" si="42"/>
        <v>0</v>
      </c>
      <c r="CB62" s="16">
        <f t="shared" ca="1" si="43"/>
        <v>0</v>
      </c>
      <c r="CC62" s="16">
        <f t="shared" ca="1" si="44"/>
        <v>0</v>
      </c>
      <c r="CD62" s="16">
        <f t="shared" ca="1" si="45"/>
        <v>0</v>
      </c>
      <c r="CE62" s="16">
        <f t="shared" ca="1" si="46"/>
        <v>0</v>
      </c>
      <c r="CF62" s="16">
        <f t="shared" ca="1" si="47"/>
        <v>0</v>
      </c>
      <c r="CG62" s="16">
        <f t="shared" ca="1" si="48"/>
        <v>0</v>
      </c>
      <c r="CH62" s="16">
        <f t="shared" ca="1" si="49"/>
        <v>0</v>
      </c>
      <c r="CI62" s="16">
        <f t="shared" ca="1" si="50"/>
        <v>0</v>
      </c>
      <c r="CJ62" s="16">
        <f t="shared" ca="1" si="51"/>
        <v>0</v>
      </c>
      <c r="CK62" s="16">
        <f t="shared" ca="1" si="52"/>
        <v>0</v>
      </c>
      <c r="CL62" s="16">
        <f t="shared" ca="1" si="53"/>
        <v>0</v>
      </c>
      <c r="CM62" s="16">
        <f t="shared" ca="1" si="54"/>
        <v>0</v>
      </c>
    </row>
    <row r="63" spans="2:91" ht="19.95" customHeight="1" x14ac:dyDescent="0.3">
      <c r="B63" s="14" t="str" cm="1">
        <f t="array" aca="1" ref="B63" ca="1">IF(C63=0,"",IFERROR(INDIRECT("'"&amp;$C63&amp;"'!"&amp;"D5"),"Некорректное название листа"))</f>
        <v/>
      </c>
      <c r="C63" s="6"/>
      <c r="D63" s="97" cm="1">
        <f t="array" aca="1" ref="D63" ca="1">IFERROR(INDIRECT("'"&amp;$C63&amp;"'!"&amp;"d18"),0)</f>
        <v>0</v>
      </c>
      <c r="E63" s="97" cm="1">
        <f t="array" aca="1" ref="E63" ca="1">IFERROR(INDIRECT("'" &amp;$C63&amp; "'!" &amp;"d19"),0)</f>
        <v>0</v>
      </c>
      <c r="F63" s="97" cm="1">
        <f t="array" aca="1" ref="F63" ca="1">IFERROR(INDIRECT("'" &amp;$C63&amp; "'!" &amp;"d20"),0)</f>
        <v>0</v>
      </c>
      <c r="G63" s="97" cm="1">
        <f t="array" aca="1" ref="G63" ca="1">IFERROR(INDIRECT("'" &amp;$C63&amp; "'!" &amp;"d21"),0)</f>
        <v>0</v>
      </c>
      <c r="H63" s="97" cm="1">
        <f t="array" aca="1" ref="H63" ca="1">IFERROR(INDIRECT("'" &amp;$C63&amp; "'!" &amp;"d22"),0)</f>
        <v>0</v>
      </c>
      <c r="I63" s="97" cm="1">
        <f t="array" aca="1" ref="I63" ca="1">IFERROR(INDIRECT("'" &amp;$C63&amp; "'!" &amp;"f18"),0)</f>
        <v>0</v>
      </c>
      <c r="J63" s="97" cm="1">
        <f t="array" aca="1" ref="J63" ca="1">IFERROR(INDIRECT("'" &amp;$C63&amp; "'!" &amp;"f19"),0)</f>
        <v>0</v>
      </c>
      <c r="K63" s="97" cm="1">
        <f t="array" aca="1" ref="K63" ca="1">IFERROR(INDIRECT("'" &amp;$C63&amp; "'!" &amp;"f20"),0)</f>
        <v>0</v>
      </c>
      <c r="L63" s="97" cm="1">
        <f t="array" aca="1" ref="L63" ca="1">IFERROR(INDIRECT("'" &amp;$C63&amp; "'!" &amp;"f21"),0)</f>
        <v>0</v>
      </c>
      <c r="M63" s="97" cm="1">
        <f t="array" aca="1" ref="M63" ca="1">IFERROR(INDIRECT("'" &amp;$C63&amp; "'!" &amp;"f22"),0)</f>
        <v>0</v>
      </c>
      <c r="N63" s="98">
        <f t="shared" ca="1" si="61"/>
        <v>0</v>
      </c>
      <c r="O63" s="98">
        <f t="shared" ca="1" si="61"/>
        <v>0</v>
      </c>
      <c r="P63" s="98">
        <f t="shared" ca="1" si="61"/>
        <v>0</v>
      </c>
      <c r="Q63" s="98">
        <f t="shared" ca="1" si="61"/>
        <v>0</v>
      </c>
      <c r="R63" s="98">
        <f t="shared" ca="1" si="61"/>
        <v>0</v>
      </c>
      <c r="S63" s="98">
        <f t="shared" ca="1" si="61"/>
        <v>0</v>
      </c>
      <c r="T63" s="98">
        <f t="shared" ca="1" si="61"/>
        <v>0</v>
      </c>
      <c r="U63" s="98">
        <f t="shared" ca="1" si="61"/>
        <v>0</v>
      </c>
      <c r="V63" s="98">
        <f t="shared" ca="1" si="61"/>
        <v>0</v>
      </c>
      <c r="W63" s="98">
        <f t="shared" ca="1" si="61"/>
        <v>0</v>
      </c>
      <c r="X63" s="98">
        <f t="shared" ca="1" si="61"/>
        <v>0</v>
      </c>
      <c r="Y63" s="98">
        <f t="shared" ca="1" si="61"/>
        <v>0</v>
      </c>
      <c r="Z63" s="98">
        <f t="shared" ca="1" si="61"/>
        <v>0</v>
      </c>
      <c r="AA63" s="98">
        <f t="shared" ca="1" si="61"/>
        <v>0</v>
      </c>
      <c r="AB63" s="98">
        <f t="shared" ca="1" si="61"/>
        <v>0</v>
      </c>
      <c r="AC63" s="98">
        <f t="shared" ca="1" si="61"/>
        <v>0</v>
      </c>
      <c r="AD63" s="98">
        <f t="shared" ca="1" si="60"/>
        <v>0</v>
      </c>
      <c r="AE63" s="98">
        <f t="shared" ca="1" si="60"/>
        <v>0</v>
      </c>
      <c r="AF63" s="98">
        <f t="shared" ca="1" si="55"/>
        <v>0</v>
      </c>
      <c r="AG63" s="98">
        <f t="shared" ca="1" si="60"/>
        <v>0</v>
      </c>
      <c r="AH63" s="98">
        <f t="shared" ca="1" si="60"/>
        <v>0</v>
      </c>
      <c r="AI63" s="98">
        <f t="shared" ca="1" si="60"/>
        <v>0</v>
      </c>
      <c r="AJ63" s="98">
        <f t="shared" ca="1" si="60"/>
        <v>0</v>
      </c>
      <c r="AK63" s="98">
        <f t="shared" ca="1" si="60"/>
        <v>0</v>
      </c>
      <c r="AL63" s="98">
        <f t="shared" ca="1" si="60"/>
        <v>0</v>
      </c>
      <c r="AM63" s="98">
        <f t="shared" ca="1" si="1"/>
        <v>0</v>
      </c>
      <c r="AN63" s="16">
        <f t="shared" ca="1" si="3"/>
        <v>0</v>
      </c>
      <c r="AO63" s="16">
        <f t="shared" ca="1" si="4"/>
        <v>0</v>
      </c>
      <c r="AP63" s="16">
        <f t="shared" ca="1" si="5"/>
        <v>0</v>
      </c>
      <c r="AQ63" s="16">
        <f t="shared" ca="1" si="6"/>
        <v>0</v>
      </c>
      <c r="AR63" s="16">
        <f t="shared" ca="1" si="7"/>
        <v>0</v>
      </c>
      <c r="AS63" s="16">
        <f t="shared" ca="1" si="8"/>
        <v>0</v>
      </c>
      <c r="AT63" s="16">
        <f t="shared" ca="1" si="9"/>
        <v>0</v>
      </c>
      <c r="AU63" s="16">
        <f t="shared" ca="1" si="10"/>
        <v>0</v>
      </c>
      <c r="AV63" s="16">
        <f t="shared" ca="1" si="11"/>
        <v>0</v>
      </c>
      <c r="AW63" s="16">
        <f t="shared" ca="1" si="12"/>
        <v>0</v>
      </c>
      <c r="AX63" s="16">
        <f t="shared" ca="1" si="13"/>
        <v>0</v>
      </c>
      <c r="AY63" s="16">
        <f t="shared" ca="1" si="14"/>
        <v>0</v>
      </c>
      <c r="AZ63" s="16">
        <f t="shared" ca="1" si="15"/>
        <v>0</v>
      </c>
      <c r="BA63" s="16">
        <f t="shared" ca="1" si="16"/>
        <v>0</v>
      </c>
      <c r="BB63" s="16">
        <f t="shared" ca="1" si="17"/>
        <v>0</v>
      </c>
      <c r="BC63" s="16">
        <f t="shared" ca="1" si="18"/>
        <v>0</v>
      </c>
      <c r="BD63" s="16">
        <f t="shared" ca="1" si="19"/>
        <v>0</v>
      </c>
      <c r="BE63" s="16">
        <f t="shared" ca="1" si="20"/>
        <v>0</v>
      </c>
      <c r="BF63" s="16">
        <f t="shared" ca="1" si="21"/>
        <v>0</v>
      </c>
      <c r="BG63" s="16">
        <f t="shared" ca="1" si="22"/>
        <v>0</v>
      </c>
      <c r="BH63" s="16">
        <f t="shared" ca="1" si="23"/>
        <v>0</v>
      </c>
      <c r="BI63" s="16">
        <f t="shared" ca="1" si="24"/>
        <v>0</v>
      </c>
      <c r="BJ63" s="16">
        <f t="shared" ca="1" si="25"/>
        <v>0</v>
      </c>
      <c r="BK63" s="16">
        <f t="shared" ca="1" si="26"/>
        <v>0</v>
      </c>
      <c r="BL63" s="16">
        <f t="shared" ca="1" si="27"/>
        <v>0</v>
      </c>
      <c r="BM63" s="16">
        <f t="shared" ca="1" si="28"/>
        <v>0</v>
      </c>
      <c r="BN63" s="16">
        <f t="shared" ca="1" si="29"/>
        <v>0</v>
      </c>
      <c r="BO63" s="16">
        <f t="shared" ca="1" si="30"/>
        <v>0</v>
      </c>
      <c r="BP63" s="16">
        <f t="shared" ca="1" si="31"/>
        <v>0</v>
      </c>
      <c r="BQ63" s="16">
        <f t="shared" ca="1" si="32"/>
        <v>0</v>
      </c>
      <c r="BR63" s="16">
        <f t="shared" ca="1" si="33"/>
        <v>0</v>
      </c>
      <c r="BS63" s="16">
        <f t="shared" ca="1" si="34"/>
        <v>0</v>
      </c>
      <c r="BT63" s="16">
        <f t="shared" ca="1" si="35"/>
        <v>0</v>
      </c>
      <c r="BU63" s="16">
        <f t="shared" ca="1" si="36"/>
        <v>0</v>
      </c>
      <c r="BV63" s="16">
        <f t="shared" ca="1" si="37"/>
        <v>0</v>
      </c>
      <c r="BW63" s="16">
        <f t="shared" ca="1" si="38"/>
        <v>0</v>
      </c>
      <c r="BX63" s="16">
        <f t="shared" ca="1" si="39"/>
        <v>0</v>
      </c>
      <c r="BY63" s="16">
        <f t="shared" ca="1" si="40"/>
        <v>0</v>
      </c>
      <c r="BZ63" s="16">
        <f t="shared" ca="1" si="41"/>
        <v>0</v>
      </c>
      <c r="CA63" s="16">
        <f t="shared" ca="1" si="42"/>
        <v>0</v>
      </c>
      <c r="CB63" s="16">
        <f t="shared" ca="1" si="43"/>
        <v>0</v>
      </c>
      <c r="CC63" s="16">
        <f t="shared" ca="1" si="44"/>
        <v>0</v>
      </c>
      <c r="CD63" s="16">
        <f t="shared" ca="1" si="45"/>
        <v>0</v>
      </c>
      <c r="CE63" s="16">
        <f t="shared" ca="1" si="46"/>
        <v>0</v>
      </c>
      <c r="CF63" s="16">
        <f t="shared" ca="1" si="47"/>
        <v>0</v>
      </c>
      <c r="CG63" s="16">
        <f t="shared" ca="1" si="48"/>
        <v>0</v>
      </c>
      <c r="CH63" s="16">
        <f t="shared" ca="1" si="49"/>
        <v>0</v>
      </c>
      <c r="CI63" s="16">
        <f t="shared" ca="1" si="50"/>
        <v>0</v>
      </c>
      <c r="CJ63" s="16">
        <f t="shared" ca="1" si="51"/>
        <v>0</v>
      </c>
      <c r="CK63" s="16">
        <f t="shared" ca="1" si="52"/>
        <v>0</v>
      </c>
      <c r="CL63" s="16">
        <f t="shared" ca="1" si="53"/>
        <v>0</v>
      </c>
      <c r="CM63" s="16">
        <f t="shared" ca="1" si="54"/>
        <v>0</v>
      </c>
    </row>
    <row r="64" spans="2:91" ht="19.95" customHeight="1" x14ac:dyDescent="0.3">
      <c r="B64" s="14" t="str" cm="1">
        <f t="array" aca="1" ref="B64" ca="1">IF(C64=0,"",IFERROR(INDIRECT("'"&amp;$C64&amp;"'!"&amp;"D5"),"Некорректное название листа"))</f>
        <v/>
      </c>
      <c r="C64" s="6"/>
      <c r="D64" s="97" cm="1">
        <f t="array" aca="1" ref="D64" ca="1">IFERROR(INDIRECT("'"&amp;$C64&amp;"'!"&amp;"d18"),0)</f>
        <v>0</v>
      </c>
      <c r="E64" s="97" cm="1">
        <f t="array" aca="1" ref="E64" ca="1">IFERROR(INDIRECT("'" &amp;$C64&amp; "'!" &amp;"d19"),0)</f>
        <v>0</v>
      </c>
      <c r="F64" s="97" cm="1">
        <f t="array" aca="1" ref="F64" ca="1">IFERROR(INDIRECT("'" &amp;$C64&amp; "'!" &amp;"d20"),0)</f>
        <v>0</v>
      </c>
      <c r="G64" s="97" cm="1">
        <f t="array" aca="1" ref="G64" ca="1">IFERROR(INDIRECT("'" &amp;$C64&amp; "'!" &amp;"d21"),0)</f>
        <v>0</v>
      </c>
      <c r="H64" s="97" cm="1">
        <f t="array" aca="1" ref="H64" ca="1">IFERROR(INDIRECT("'" &amp;$C64&amp; "'!" &amp;"d22"),0)</f>
        <v>0</v>
      </c>
      <c r="I64" s="97" cm="1">
        <f t="array" aca="1" ref="I64" ca="1">IFERROR(INDIRECT("'" &amp;$C64&amp; "'!" &amp;"f18"),0)</f>
        <v>0</v>
      </c>
      <c r="J64" s="97" cm="1">
        <f t="array" aca="1" ref="J64" ca="1">IFERROR(INDIRECT("'" &amp;$C64&amp; "'!" &amp;"f19"),0)</f>
        <v>0</v>
      </c>
      <c r="K64" s="97" cm="1">
        <f t="array" aca="1" ref="K64" ca="1">IFERROR(INDIRECT("'" &amp;$C64&amp; "'!" &amp;"f20"),0)</f>
        <v>0</v>
      </c>
      <c r="L64" s="97" cm="1">
        <f t="array" aca="1" ref="L64" ca="1">IFERROR(INDIRECT("'" &amp;$C64&amp; "'!" &amp;"f21"),0)</f>
        <v>0</v>
      </c>
      <c r="M64" s="97" cm="1">
        <f t="array" aca="1" ref="M64" ca="1">IFERROR(INDIRECT("'" &amp;$C64&amp; "'!" &amp;"f22"),0)</f>
        <v>0</v>
      </c>
      <c r="N64" s="98">
        <f t="shared" ca="1" si="61"/>
        <v>0</v>
      </c>
      <c r="O64" s="98">
        <f t="shared" ca="1" si="61"/>
        <v>0</v>
      </c>
      <c r="P64" s="98">
        <f t="shared" ca="1" si="61"/>
        <v>0</v>
      </c>
      <c r="Q64" s="98">
        <f t="shared" ca="1" si="61"/>
        <v>0</v>
      </c>
      <c r="R64" s="98">
        <f t="shared" ca="1" si="61"/>
        <v>0</v>
      </c>
      <c r="S64" s="98">
        <f t="shared" ca="1" si="61"/>
        <v>0</v>
      </c>
      <c r="T64" s="98">
        <f t="shared" ca="1" si="61"/>
        <v>0</v>
      </c>
      <c r="U64" s="98">
        <f t="shared" ca="1" si="61"/>
        <v>0</v>
      </c>
      <c r="V64" s="98">
        <f t="shared" ca="1" si="61"/>
        <v>0</v>
      </c>
      <c r="W64" s="98">
        <f t="shared" ca="1" si="61"/>
        <v>0</v>
      </c>
      <c r="X64" s="98">
        <f t="shared" ca="1" si="61"/>
        <v>0</v>
      </c>
      <c r="Y64" s="98">
        <f t="shared" ca="1" si="61"/>
        <v>0</v>
      </c>
      <c r="Z64" s="98">
        <f t="shared" ca="1" si="61"/>
        <v>0</v>
      </c>
      <c r="AA64" s="98">
        <f t="shared" ca="1" si="61"/>
        <v>0</v>
      </c>
      <c r="AB64" s="98">
        <f t="shared" ca="1" si="61"/>
        <v>0</v>
      </c>
      <c r="AC64" s="98">
        <f t="shared" ca="1" si="61"/>
        <v>0</v>
      </c>
      <c r="AD64" s="98">
        <f t="shared" ca="1" si="60"/>
        <v>0</v>
      </c>
      <c r="AE64" s="98">
        <f t="shared" ca="1" si="60"/>
        <v>0</v>
      </c>
      <c r="AF64" s="98">
        <f t="shared" ca="1" si="55"/>
        <v>0</v>
      </c>
      <c r="AG64" s="98">
        <f t="shared" ca="1" si="60"/>
        <v>0</v>
      </c>
      <c r="AH64" s="98">
        <f t="shared" ca="1" si="60"/>
        <v>0</v>
      </c>
      <c r="AI64" s="98">
        <f t="shared" ca="1" si="60"/>
        <v>0</v>
      </c>
      <c r="AJ64" s="98">
        <f t="shared" ca="1" si="60"/>
        <v>0</v>
      </c>
      <c r="AK64" s="98">
        <f t="shared" ca="1" si="60"/>
        <v>0</v>
      </c>
      <c r="AL64" s="98">
        <f t="shared" ca="1" si="60"/>
        <v>0</v>
      </c>
      <c r="AM64" s="98">
        <f t="shared" ca="1" si="1"/>
        <v>0</v>
      </c>
      <c r="AN64" s="16">
        <f t="shared" ca="1" si="3"/>
        <v>0</v>
      </c>
      <c r="AO64" s="16">
        <f t="shared" ca="1" si="4"/>
        <v>0</v>
      </c>
      <c r="AP64" s="16">
        <f t="shared" ca="1" si="5"/>
        <v>0</v>
      </c>
      <c r="AQ64" s="16">
        <f t="shared" ca="1" si="6"/>
        <v>0</v>
      </c>
      <c r="AR64" s="16">
        <f t="shared" ca="1" si="7"/>
        <v>0</v>
      </c>
      <c r="AS64" s="16">
        <f t="shared" ca="1" si="8"/>
        <v>0</v>
      </c>
      <c r="AT64" s="16">
        <f t="shared" ca="1" si="9"/>
        <v>0</v>
      </c>
      <c r="AU64" s="16">
        <f t="shared" ca="1" si="10"/>
        <v>0</v>
      </c>
      <c r="AV64" s="16">
        <f t="shared" ca="1" si="11"/>
        <v>0</v>
      </c>
      <c r="AW64" s="16">
        <f t="shared" ca="1" si="12"/>
        <v>0</v>
      </c>
      <c r="AX64" s="16">
        <f t="shared" ca="1" si="13"/>
        <v>0</v>
      </c>
      <c r="AY64" s="16">
        <f t="shared" ca="1" si="14"/>
        <v>0</v>
      </c>
      <c r="AZ64" s="16">
        <f t="shared" ca="1" si="15"/>
        <v>0</v>
      </c>
      <c r="BA64" s="16">
        <f t="shared" ca="1" si="16"/>
        <v>0</v>
      </c>
      <c r="BB64" s="16">
        <f t="shared" ca="1" si="17"/>
        <v>0</v>
      </c>
      <c r="BC64" s="16">
        <f t="shared" ca="1" si="18"/>
        <v>0</v>
      </c>
      <c r="BD64" s="16">
        <f t="shared" ca="1" si="19"/>
        <v>0</v>
      </c>
      <c r="BE64" s="16">
        <f t="shared" ca="1" si="20"/>
        <v>0</v>
      </c>
      <c r="BF64" s="16">
        <f t="shared" ca="1" si="21"/>
        <v>0</v>
      </c>
      <c r="BG64" s="16">
        <f t="shared" ca="1" si="22"/>
        <v>0</v>
      </c>
      <c r="BH64" s="16">
        <f t="shared" ca="1" si="23"/>
        <v>0</v>
      </c>
      <c r="BI64" s="16">
        <f t="shared" ca="1" si="24"/>
        <v>0</v>
      </c>
      <c r="BJ64" s="16">
        <f t="shared" ca="1" si="25"/>
        <v>0</v>
      </c>
      <c r="BK64" s="16">
        <f t="shared" ca="1" si="26"/>
        <v>0</v>
      </c>
      <c r="BL64" s="16">
        <f t="shared" ca="1" si="27"/>
        <v>0</v>
      </c>
      <c r="BM64" s="16">
        <f t="shared" ca="1" si="28"/>
        <v>0</v>
      </c>
      <c r="BN64" s="16">
        <f t="shared" ca="1" si="29"/>
        <v>0</v>
      </c>
      <c r="BO64" s="16">
        <f t="shared" ca="1" si="30"/>
        <v>0</v>
      </c>
      <c r="BP64" s="16">
        <f t="shared" ca="1" si="31"/>
        <v>0</v>
      </c>
      <c r="BQ64" s="16">
        <f t="shared" ca="1" si="32"/>
        <v>0</v>
      </c>
      <c r="BR64" s="16">
        <f t="shared" ca="1" si="33"/>
        <v>0</v>
      </c>
      <c r="BS64" s="16">
        <f t="shared" ca="1" si="34"/>
        <v>0</v>
      </c>
      <c r="BT64" s="16">
        <f t="shared" ca="1" si="35"/>
        <v>0</v>
      </c>
      <c r="BU64" s="16">
        <f t="shared" ca="1" si="36"/>
        <v>0</v>
      </c>
      <c r="BV64" s="16">
        <f t="shared" ca="1" si="37"/>
        <v>0</v>
      </c>
      <c r="BW64" s="16">
        <f t="shared" ca="1" si="38"/>
        <v>0</v>
      </c>
      <c r="BX64" s="16">
        <f t="shared" ca="1" si="39"/>
        <v>0</v>
      </c>
      <c r="BY64" s="16">
        <f t="shared" ca="1" si="40"/>
        <v>0</v>
      </c>
      <c r="BZ64" s="16">
        <f t="shared" ca="1" si="41"/>
        <v>0</v>
      </c>
      <c r="CA64" s="16">
        <f t="shared" ca="1" si="42"/>
        <v>0</v>
      </c>
      <c r="CB64" s="16">
        <f t="shared" ca="1" si="43"/>
        <v>0</v>
      </c>
      <c r="CC64" s="16">
        <f t="shared" ca="1" si="44"/>
        <v>0</v>
      </c>
      <c r="CD64" s="16">
        <f t="shared" ca="1" si="45"/>
        <v>0</v>
      </c>
      <c r="CE64" s="16">
        <f t="shared" ca="1" si="46"/>
        <v>0</v>
      </c>
      <c r="CF64" s="16">
        <f t="shared" ca="1" si="47"/>
        <v>0</v>
      </c>
      <c r="CG64" s="16">
        <f t="shared" ca="1" si="48"/>
        <v>0</v>
      </c>
      <c r="CH64" s="16">
        <f t="shared" ca="1" si="49"/>
        <v>0</v>
      </c>
      <c r="CI64" s="16">
        <f t="shared" ca="1" si="50"/>
        <v>0</v>
      </c>
      <c r="CJ64" s="16">
        <f t="shared" ca="1" si="51"/>
        <v>0</v>
      </c>
      <c r="CK64" s="16">
        <f t="shared" ca="1" si="52"/>
        <v>0</v>
      </c>
      <c r="CL64" s="16">
        <f t="shared" ca="1" si="53"/>
        <v>0</v>
      </c>
      <c r="CM64" s="16">
        <f t="shared" ca="1" si="54"/>
        <v>0</v>
      </c>
    </row>
    <row r="65" spans="2:91" ht="19.95" customHeight="1" x14ac:dyDescent="0.3">
      <c r="B65" s="14" t="str" cm="1">
        <f t="array" aca="1" ref="B65" ca="1">IF(C65=0,"",IFERROR(INDIRECT("'"&amp;$C65&amp;"'!"&amp;"D5"),"Некорректное название листа"))</f>
        <v/>
      </c>
      <c r="C65" s="6"/>
      <c r="D65" s="97" cm="1">
        <f t="array" aca="1" ref="D65" ca="1">IFERROR(INDIRECT("'"&amp;$C65&amp;"'!"&amp;"d18"),0)</f>
        <v>0</v>
      </c>
      <c r="E65" s="97" cm="1">
        <f t="array" aca="1" ref="E65" ca="1">IFERROR(INDIRECT("'" &amp;$C65&amp; "'!" &amp;"d19"),0)</f>
        <v>0</v>
      </c>
      <c r="F65" s="97" cm="1">
        <f t="array" aca="1" ref="F65" ca="1">IFERROR(INDIRECT("'" &amp;$C65&amp; "'!" &amp;"d20"),0)</f>
        <v>0</v>
      </c>
      <c r="G65" s="97" cm="1">
        <f t="array" aca="1" ref="G65" ca="1">IFERROR(INDIRECT("'" &amp;$C65&amp; "'!" &amp;"d21"),0)</f>
        <v>0</v>
      </c>
      <c r="H65" s="97" cm="1">
        <f t="array" aca="1" ref="H65" ca="1">IFERROR(INDIRECT("'" &amp;$C65&amp; "'!" &amp;"d22"),0)</f>
        <v>0</v>
      </c>
      <c r="I65" s="97" cm="1">
        <f t="array" aca="1" ref="I65" ca="1">IFERROR(INDIRECT("'" &amp;$C65&amp; "'!" &amp;"f18"),0)</f>
        <v>0</v>
      </c>
      <c r="J65" s="97" cm="1">
        <f t="array" aca="1" ref="J65" ca="1">IFERROR(INDIRECT("'" &amp;$C65&amp; "'!" &amp;"f19"),0)</f>
        <v>0</v>
      </c>
      <c r="K65" s="97" cm="1">
        <f t="array" aca="1" ref="K65" ca="1">IFERROR(INDIRECT("'" &amp;$C65&amp; "'!" &amp;"f20"),0)</f>
        <v>0</v>
      </c>
      <c r="L65" s="97" cm="1">
        <f t="array" aca="1" ref="L65" ca="1">IFERROR(INDIRECT("'" &amp;$C65&amp; "'!" &amp;"f21"),0)</f>
        <v>0</v>
      </c>
      <c r="M65" s="97" cm="1">
        <f t="array" aca="1" ref="M65" ca="1">IFERROR(INDIRECT("'" &amp;$C65&amp; "'!" &amp;"f22"),0)</f>
        <v>0</v>
      </c>
      <c r="N65" s="98">
        <f t="shared" ca="1" si="61"/>
        <v>0</v>
      </c>
      <c r="O65" s="98">
        <f t="shared" ca="1" si="61"/>
        <v>0</v>
      </c>
      <c r="P65" s="98">
        <f t="shared" ca="1" si="61"/>
        <v>0</v>
      </c>
      <c r="Q65" s="98">
        <f t="shared" ca="1" si="61"/>
        <v>0</v>
      </c>
      <c r="R65" s="98">
        <f t="shared" ca="1" si="61"/>
        <v>0</v>
      </c>
      <c r="S65" s="98">
        <f t="shared" ca="1" si="61"/>
        <v>0</v>
      </c>
      <c r="T65" s="98">
        <f t="shared" ca="1" si="61"/>
        <v>0</v>
      </c>
      <c r="U65" s="98">
        <f t="shared" ca="1" si="61"/>
        <v>0</v>
      </c>
      <c r="V65" s="98">
        <f t="shared" ca="1" si="61"/>
        <v>0</v>
      </c>
      <c r="W65" s="98">
        <f t="shared" ca="1" si="61"/>
        <v>0</v>
      </c>
      <c r="X65" s="98">
        <f t="shared" ca="1" si="61"/>
        <v>0</v>
      </c>
      <c r="Y65" s="98">
        <f t="shared" ca="1" si="61"/>
        <v>0</v>
      </c>
      <c r="Z65" s="98">
        <f t="shared" ca="1" si="61"/>
        <v>0</v>
      </c>
      <c r="AA65" s="98">
        <f t="shared" ca="1" si="61"/>
        <v>0</v>
      </c>
      <c r="AB65" s="98">
        <f t="shared" ca="1" si="61"/>
        <v>0</v>
      </c>
      <c r="AC65" s="98">
        <f t="shared" ca="1" si="61"/>
        <v>0</v>
      </c>
      <c r="AD65" s="98">
        <f t="shared" ca="1" si="60"/>
        <v>0</v>
      </c>
      <c r="AE65" s="98">
        <f t="shared" ca="1" si="60"/>
        <v>0</v>
      </c>
      <c r="AF65" s="98">
        <f t="shared" ca="1" si="55"/>
        <v>0</v>
      </c>
      <c r="AG65" s="98">
        <f t="shared" ca="1" si="60"/>
        <v>0</v>
      </c>
      <c r="AH65" s="98">
        <f t="shared" ca="1" si="60"/>
        <v>0</v>
      </c>
      <c r="AI65" s="98">
        <f t="shared" ca="1" si="60"/>
        <v>0</v>
      </c>
      <c r="AJ65" s="98">
        <f t="shared" ca="1" si="60"/>
        <v>0</v>
      </c>
      <c r="AK65" s="98">
        <f t="shared" ca="1" si="60"/>
        <v>0</v>
      </c>
      <c r="AL65" s="98">
        <f t="shared" ca="1" si="60"/>
        <v>0</v>
      </c>
      <c r="AM65" s="98">
        <f t="shared" ca="1" si="1"/>
        <v>0</v>
      </c>
      <c r="AN65" s="16">
        <f t="shared" ca="1" si="3"/>
        <v>0</v>
      </c>
      <c r="AO65" s="16">
        <f t="shared" ca="1" si="4"/>
        <v>0</v>
      </c>
      <c r="AP65" s="16">
        <f t="shared" ca="1" si="5"/>
        <v>0</v>
      </c>
      <c r="AQ65" s="16">
        <f t="shared" ca="1" si="6"/>
        <v>0</v>
      </c>
      <c r="AR65" s="16">
        <f t="shared" ca="1" si="7"/>
        <v>0</v>
      </c>
      <c r="AS65" s="16">
        <f t="shared" ca="1" si="8"/>
        <v>0</v>
      </c>
      <c r="AT65" s="16">
        <f t="shared" ca="1" si="9"/>
        <v>0</v>
      </c>
      <c r="AU65" s="16">
        <f t="shared" ca="1" si="10"/>
        <v>0</v>
      </c>
      <c r="AV65" s="16">
        <f t="shared" ca="1" si="11"/>
        <v>0</v>
      </c>
      <c r="AW65" s="16">
        <f t="shared" ca="1" si="12"/>
        <v>0</v>
      </c>
      <c r="AX65" s="16">
        <f t="shared" ca="1" si="13"/>
        <v>0</v>
      </c>
      <c r="AY65" s="16">
        <f t="shared" ca="1" si="14"/>
        <v>0</v>
      </c>
      <c r="AZ65" s="16">
        <f t="shared" ca="1" si="15"/>
        <v>0</v>
      </c>
      <c r="BA65" s="16">
        <f t="shared" ca="1" si="16"/>
        <v>0</v>
      </c>
      <c r="BB65" s="16">
        <f t="shared" ca="1" si="17"/>
        <v>0</v>
      </c>
      <c r="BC65" s="16">
        <f t="shared" ca="1" si="18"/>
        <v>0</v>
      </c>
      <c r="BD65" s="16">
        <f t="shared" ca="1" si="19"/>
        <v>0</v>
      </c>
      <c r="BE65" s="16">
        <f t="shared" ca="1" si="20"/>
        <v>0</v>
      </c>
      <c r="BF65" s="16">
        <f t="shared" ca="1" si="21"/>
        <v>0</v>
      </c>
      <c r="BG65" s="16">
        <f t="shared" ca="1" si="22"/>
        <v>0</v>
      </c>
      <c r="BH65" s="16">
        <f t="shared" ca="1" si="23"/>
        <v>0</v>
      </c>
      <c r="BI65" s="16">
        <f t="shared" ca="1" si="24"/>
        <v>0</v>
      </c>
      <c r="BJ65" s="16">
        <f t="shared" ca="1" si="25"/>
        <v>0</v>
      </c>
      <c r="BK65" s="16">
        <f t="shared" ca="1" si="26"/>
        <v>0</v>
      </c>
      <c r="BL65" s="16">
        <f t="shared" ca="1" si="27"/>
        <v>0</v>
      </c>
      <c r="BM65" s="16">
        <f t="shared" ca="1" si="28"/>
        <v>0</v>
      </c>
      <c r="BN65" s="16">
        <f t="shared" ca="1" si="29"/>
        <v>0</v>
      </c>
      <c r="BO65" s="16">
        <f t="shared" ca="1" si="30"/>
        <v>0</v>
      </c>
      <c r="BP65" s="16">
        <f t="shared" ca="1" si="31"/>
        <v>0</v>
      </c>
      <c r="BQ65" s="16">
        <f t="shared" ca="1" si="32"/>
        <v>0</v>
      </c>
      <c r="BR65" s="16">
        <f t="shared" ca="1" si="33"/>
        <v>0</v>
      </c>
      <c r="BS65" s="16">
        <f t="shared" ca="1" si="34"/>
        <v>0</v>
      </c>
      <c r="BT65" s="16">
        <f t="shared" ca="1" si="35"/>
        <v>0</v>
      </c>
      <c r="BU65" s="16">
        <f t="shared" ca="1" si="36"/>
        <v>0</v>
      </c>
      <c r="BV65" s="16">
        <f t="shared" ca="1" si="37"/>
        <v>0</v>
      </c>
      <c r="BW65" s="16">
        <f t="shared" ca="1" si="38"/>
        <v>0</v>
      </c>
      <c r="BX65" s="16">
        <f t="shared" ca="1" si="39"/>
        <v>0</v>
      </c>
      <c r="BY65" s="16">
        <f t="shared" ca="1" si="40"/>
        <v>0</v>
      </c>
      <c r="BZ65" s="16">
        <f t="shared" ca="1" si="41"/>
        <v>0</v>
      </c>
      <c r="CA65" s="16">
        <f t="shared" ca="1" si="42"/>
        <v>0</v>
      </c>
      <c r="CB65" s="16">
        <f t="shared" ca="1" si="43"/>
        <v>0</v>
      </c>
      <c r="CC65" s="16">
        <f t="shared" ca="1" si="44"/>
        <v>0</v>
      </c>
      <c r="CD65" s="16">
        <f t="shared" ca="1" si="45"/>
        <v>0</v>
      </c>
      <c r="CE65" s="16">
        <f t="shared" ca="1" si="46"/>
        <v>0</v>
      </c>
      <c r="CF65" s="16">
        <f t="shared" ca="1" si="47"/>
        <v>0</v>
      </c>
      <c r="CG65" s="16">
        <f t="shared" ca="1" si="48"/>
        <v>0</v>
      </c>
      <c r="CH65" s="16">
        <f t="shared" ca="1" si="49"/>
        <v>0</v>
      </c>
      <c r="CI65" s="16">
        <f t="shared" ca="1" si="50"/>
        <v>0</v>
      </c>
      <c r="CJ65" s="16">
        <f t="shared" ca="1" si="51"/>
        <v>0</v>
      </c>
      <c r="CK65" s="16">
        <f t="shared" ca="1" si="52"/>
        <v>0</v>
      </c>
      <c r="CL65" s="16">
        <f t="shared" ca="1" si="53"/>
        <v>0</v>
      </c>
      <c r="CM65" s="16">
        <f t="shared" ca="1" si="54"/>
        <v>0</v>
      </c>
    </row>
    <row r="66" spans="2:91" ht="19.95" customHeight="1" x14ac:dyDescent="0.3">
      <c r="B66" s="14" t="str" cm="1">
        <f t="array" aca="1" ref="B66" ca="1">IF(C66=0,"",IFERROR(INDIRECT("'"&amp;$C66&amp;"'!"&amp;"D5"),"Некорректное название листа"))</f>
        <v/>
      </c>
      <c r="C66" s="6"/>
      <c r="D66" s="97" cm="1">
        <f t="array" aca="1" ref="D66" ca="1">IFERROR(INDIRECT("'"&amp;$C66&amp;"'!"&amp;"d18"),0)</f>
        <v>0</v>
      </c>
      <c r="E66" s="97" cm="1">
        <f t="array" aca="1" ref="E66" ca="1">IFERROR(INDIRECT("'" &amp;$C66&amp; "'!" &amp;"d19"),0)</f>
        <v>0</v>
      </c>
      <c r="F66" s="97" cm="1">
        <f t="array" aca="1" ref="F66" ca="1">IFERROR(INDIRECT("'" &amp;$C66&amp; "'!" &amp;"d20"),0)</f>
        <v>0</v>
      </c>
      <c r="G66" s="97" cm="1">
        <f t="array" aca="1" ref="G66" ca="1">IFERROR(INDIRECT("'" &amp;$C66&amp; "'!" &amp;"d21"),0)</f>
        <v>0</v>
      </c>
      <c r="H66" s="97" cm="1">
        <f t="array" aca="1" ref="H66" ca="1">IFERROR(INDIRECT("'" &amp;$C66&amp; "'!" &amp;"d22"),0)</f>
        <v>0</v>
      </c>
      <c r="I66" s="97" cm="1">
        <f t="array" aca="1" ref="I66" ca="1">IFERROR(INDIRECT("'" &amp;$C66&amp; "'!" &amp;"f18"),0)</f>
        <v>0</v>
      </c>
      <c r="J66" s="97" cm="1">
        <f t="array" aca="1" ref="J66" ca="1">IFERROR(INDIRECT("'" &amp;$C66&amp; "'!" &amp;"f19"),0)</f>
        <v>0</v>
      </c>
      <c r="K66" s="97" cm="1">
        <f t="array" aca="1" ref="K66" ca="1">IFERROR(INDIRECT("'" &amp;$C66&amp; "'!" &amp;"f20"),0)</f>
        <v>0</v>
      </c>
      <c r="L66" s="97" cm="1">
        <f t="array" aca="1" ref="L66" ca="1">IFERROR(INDIRECT("'" &amp;$C66&amp; "'!" &amp;"f21"),0)</f>
        <v>0</v>
      </c>
      <c r="M66" s="97" cm="1">
        <f t="array" aca="1" ref="M66" ca="1">IFERROR(INDIRECT("'" &amp;$C66&amp; "'!" &amp;"f22"),0)</f>
        <v>0</v>
      </c>
      <c r="N66" s="98">
        <f t="shared" ca="1" si="61"/>
        <v>0</v>
      </c>
      <c r="O66" s="98">
        <f t="shared" ca="1" si="61"/>
        <v>0</v>
      </c>
      <c r="P66" s="98">
        <f t="shared" ca="1" si="61"/>
        <v>0</v>
      </c>
      <c r="Q66" s="98">
        <f t="shared" ca="1" si="61"/>
        <v>0</v>
      </c>
      <c r="R66" s="98">
        <f t="shared" ca="1" si="61"/>
        <v>0</v>
      </c>
      <c r="S66" s="98">
        <f t="shared" ca="1" si="61"/>
        <v>0</v>
      </c>
      <c r="T66" s="98">
        <f t="shared" ca="1" si="61"/>
        <v>0</v>
      </c>
      <c r="U66" s="98">
        <f t="shared" ca="1" si="61"/>
        <v>0</v>
      </c>
      <c r="V66" s="98">
        <f t="shared" ca="1" si="61"/>
        <v>0</v>
      </c>
      <c r="W66" s="98">
        <f t="shared" ca="1" si="61"/>
        <v>0</v>
      </c>
      <c r="X66" s="98">
        <f t="shared" ca="1" si="61"/>
        <v>0</v>
      </c>
      <c r="Y66" s="98">
        <f t="shared" ca="1" si="61"/>
        <v>0</v>
      </c>
      <c r="Z66" s="98">
        <f t="shared" ca="1" si="61"/>
        <v>0</v>
      </c>
      <c r="AA66" s="98">
        <f t="shared" ca="1" si="61"/>
        <v>0</v>
      </c>
      <c r="AB66" s="98">
        <f t="shared" ca="1" si="61"/>
        <v>0</v>
      </c>
      <c r="AC66" s="98">
        <f t="shared" ca="1" si="61"/>
        <v>0</v>
      </c>
      <c r="AD66" s="98">
        <f t="shared" ca="1" si="60"/>
        <v>0</v>
      </c>
      <c r="AE66" s="98">
        <f t="shared" ca="1" si="60"/>
        <v>0</v>
      </c>
      <c r="AF66" s="98">
        <f t="shared" ca="1" si="55"/>
        <v>0</v>
      </c>
      <c r="AG66" s="98">
        <f t="shared" ca="1" si="60"/>
        <v>0</v>
      </c>
      <c r="AH66" s="98">
        <f t="shared" ca="1" si="60"/>
        <v>0</v>
      </c>
      <c r="AI66" s="98">
        <f t="shared" ca="1" si="60"/>
        <v>0</v>
      </c>
      <c r="AJ66" s="98">
        <f t="shared" ca="1" si="60"/>
        <v>0</v>
      </c>
      <c r="AK66" s="98">
        <f t="shared" ca="1" si="60"/>
        <v>0</v>
      </c>
      <c r="AL66" s="98">
        <f t="shared" ca="1" si="60"/>
        <v>0</v>
      </c>
      <c r="AM66" s="98">
        <f t="shared" ca="1" si="1"/>
        <v>0</v>
      </c>
      <c r="AN66" s="16">
        <f t="shared" ca="1" si="3"/>
        <v>0</v>
      </c>
      <c r="AO66" s="16">
        <f t="shared" ca="1" si="4"/>
        <v>0</v>
      </c>
      <c r="AP66" s="16">
        <f t="shared" ca="1" si="5"/>
        <v>0</v>
      </c>
      <c r="AQ66" s="16">
        <f t="shared" ca="1" si="6"/>
        <v>0</v>
      </c>
      <c r="AR66" s="16">
        <f t="shared" ca="1" si="7"/>
        <v>0</v>
      </c>
      <c r="AS66" s="16">
        <f t="shared" ca="1" si="8"/>
        <v>0</v>
      </c>
      <c r="AT66" s="16">
        <f t="shared" ca="1" si="9"/>
        <v>0</v>
      </c>
      <c r="AU66" s="16">
        <f t="shared" ca="1" si="10"/>
        <v>0</v>
      </c>
      <c r="AV66" s="16">
        <f t="shared" ca="1" si="11"/>
        <v>0</v>
      </c>
      <c r="AW66" s="16">
        <f t="shared" ca="1" si="12"/>
        <v>0</v>
      </c>
      <c r="AX66" s="16">
        <f t="shared" ca="1" si="13"/>
        <v>0</v>
      </c>
      <c r="AY66" s="16">
        <f t="shared" ca="1" si="14"/>
        <v>0</v>
      </c>
      <c r="AZ66" s="16">
        <f t="shared" ca="1" si="15"/>
        <v>0</v>
      </c>
      <c r="BA66" s="16">
        <f t="shared" ca="1" si="16"/>
        <v>0</v>
      </c>
      <c r="BB66" s="16">
        <f t="shared" ca="1" si="17"/>
        <v>0</v>
      </c>
      <c r="BC66" s="16">
        <f t="shared" ca="1" si="18"/>
        <v>0</v>
      </c>
      <c r="BD66" s="16">
        <f t="shared" ca="1" si="19"/>
        <v>0</v>
      </c>
      <c r="BE66" s="16">
        <f t="shared" ca="1" si="20"/>
        <v>0</v>
      </c>
      <c r="BF66" s="16">
        <f t="shared" ca="1" si="21"/>
        <v>0</v>
      </c>
      <c r="BG66" s="16">
        <f t="shared" ca="1" si="22"/>
        <v>0</v>
      </c>
      <c r="BH66" s="16">
        <f t="shared" ca="1" si="23"/>
        <v>0</v>
      </c>
      <c r="BI66" s="16">
        <f t="shared" ca="1" si="24"/>
        <v>0</v>
      </c>
      <c r="BJ66" s="16">
        <f t="shared" ca="1" si="25"/>
        <v>0</v>
      </c>
      <c r="BK66" s="16">
        <f t="shared" ca="1" si="26"/>
        <v>0</v>
      </c>
      <c r="BL66" s="16">
        <f t="shared" ca="1" si="27"/>
        <v>0</v>
      </c>
      <c r="BM66" s="16">
        <f t="shared" ca="1" si="28"/>
        <v>0</v>
      </c>
      <c r="BN66" s="16">
        <f t="shared" ca="1" si="29"/>
        <v>0</v>
      </c>
      <c r="BO66" s="16">
        <f t="shared" ca="1" si="30"/>
        <v>0</v>
      </c>
      <c r="BP66" s="16">
        <f t="shared" ca="1" si="31"/>
        <v>0</v>
      </c>
      <c r="BQ66" s="16">
        <f t="shared" ca="1" si="32"/>
        <v>0</v>
      </c>
      <c r="BR66" s="16">
        <f t="shared" ca="1" si="33"/>
        <v>0</v>
      </c>
      <c r="BS66" s="16">
        <f t="shared" ca="1" si="34"/>
        <v>0</v>
      </c>
      <c r="BT66" s="16">
        <f t="shared" ca="1" si="35"/>
        <v>0</v>
      </c>
      <c r="BU66" s="16">
        <f t="shared" ca="1" si="36"/>
        <v>0</v>
      </c>
      <c r="BV66" s="16">
        <f t="shared" ca="1" si="37"/>
        <v>0</v>
      </c>
      <c r="BW66" s="16">
        <f t="shared" ca="1" si="38"/>
        <v>0</v>
      </c>
      <c r="BX66" s="16">
        <f t="shared" ca="1" si="39"/>
        <v>0</v>
      </c>
      <c r="BY66" s="16">
        <f t="shared" ca="1" si="40"/>
        <v>0</v>
      </c>
      <c r="BZ66" s="16">
        <f t="shared" ca="1" si="41"/>
        <v>0</v>
      </c>
      <c r="CA66" s="16">
        <f t="shared" ca="1" si="42"/>
        <v>0</v>
      </c>
      <c r="CB66" s="16">
        <f t="shared" ca="1" si="43"/>
        <v>0</v>
      </c>
      <c r="CC66" s="16">
        <f t="shared" ca="1" si="44"/>
        <v>0</v>
      </c>
      <c r="CD66" s="16">
        <f t="shared" ca="1" si="45"/>
        <v>0</v>
      </c>
      <c r="CE66" s="16">
        <f t="shared" ca="1" si="46"/>
        <v>0</v>
      </c>
      <c r="CF66" s="16">
        <f t="shared" ca="1" si="47"/>
        <v>0</v>
      </c>
      <c r="CG66" s="16">
        <f t="shared" ca="1" si="48"/>
        <v>0</v>
      </c>
      <c r="CH66" s="16">
        <f t="shared" ca="1" si="49"/>
        <v>0</v>
      </c>
      <c r="CI66" s="16">
        <f t="shared" ca="1" si="50"/>
        <v>0</v>
      </c>
      <c r="CJ66" s="16">
        <f t="shared" ca="1" si="51"/>
        <v>0</v>
      </c>
      <c r="CK66" s="16">
        <f t="shared" ca="1" si="52"/>
        <v>0</v>
      </c>
      <c r="CL66" s="16">
        <f t="shared" ca="1" si="53"/>
        <v>0</v>
      </c>
      <c r="CM66" s="16">
        <f t="shared" ca="1" si="54"/>
        <v>0</v>
      </c>
    </row>
    <row r="67" spans="2:91" ht="19.95" customHeight="1" x14ac:dyDescent="0.3">
      <c r="B67" s="14" t="str" cm="1">
        <f t="array" aca="1" ref="B67" ca="1">IF(C67=0,"",IFERROR(INDIRECT("'"&amp;$C67&amp;"'!"&amp;"D5"),"Некорректное название листа"))</f>
        <v/>
      </c>
      <c r="C67" s="6"/>
      <c r="D67" s="97" cm="1">
        <f t="array" aca="1" ref="D67" ca="1">IFERROR(INDIRECT("'"&amp;$C67&amp;"'!"&amp;"d18"),0)</f>
        <v>0</v>
      </c>
      <c r="E67" s="97" cm="1">
        <f t="array" aca="1" ref="E67" ca="1">IFERROR(INDIRECT("'" &amp;$C67&amp; "'!" &amp;"d19"),0)</f>
        <v>0</v>
      </c>
      <c r="F67" s="97" cm="1">
        <f t="array" aca="1" ref="F67" ca="1">IFERROR(INDIRECT("'" &amp;$C67&amp; "'!" &amp;"d20"),0)</f>
        <v>0</v>
      </c>
      <c r="G67" s="97" cm="1">
        <f t="array" aca="1" ref="G67" ca="1">IFERROR(INDIRECT("'" &amp;$C67&amp; "'!" &amp;"d21"),0)</f>
        <v>0</v>
      </c>
      <c r="H67" s="97" cm="1">
        <f t="array" aca="1" ref="H67" ca="1">IFERROR(INDIRECT("'" &amp;$C67&amp; "'!" &amp;"d22"),0)</f>
        <v>0</v>
      </c>
      <c r="I67" s="97" cm="1">
        <f t="array" aca="1" ref="I67" ca="1">IFERROR(INDIRECT("'" &amp;$C67&amp; "'!" &amp;"f18"),0)</f>
        <v>0</v>
      </c>
      <c r="J67" s="97" cm="1">
        <f t="array" aca="1" ref="J67" ca="1">IFERROR(INDIRECT("'" &amp;$C67&amp; "'!" &amp;"f19"),0)</f>
        <v>0</v>
      </c>
      <c r="K67" s="97" cm="1">
        <f t="array" aca="1" ref="K67" ca="1">IFERROR(INDIRECT("'" &amp;$C67&amp; "'!" &amp;"f20"),0)</f>
        <v>0</v>
      </c>
      <c r="L67" s="97" cm="1">
        <f t="array" aca="1" ref="L67" ca="1">IFERROR(INDIRECT("'" &amp;$C67&amp; "'!" &amp;"f21"),0)</f>
        <v>0</v>
      </c>
      <c r="M67" s="97" cm="1">
        <f t="array" aca="1" ref="M67" ca="1">IFERROR(INDIRECT("'" &amp;$C67&amp; "'!" &amp;"f22"),0)</f>
        <v>0</v>
      </c>
      <c r="N67" s="98">
        <f t="shared" ca="1" si="61"/>
        <v>0</v>
      </c>
      <c r="O67" s="98">
        <f t="shared" ca="1" si="61"/>
        <v>0</v>
      </c>
      <c r="P67" s="98">
        <f t="shared" ca="1" si="61"/>
        <v>0</v>
      </c>
      <c r="Q67" s="98">
        <f t="shared" ca="1" si="61"/>
        <v>0</v>
      </c>
      <c r="R67" s="98">
        <f t="shared" ca="1" si="61"/>
        <v>0</v>
      </c>
      <c r="S67" s="98">
        <f t="shared" ca="1" si="61"/>
        <v>0</v>
      </c>
      <c r="T67" s="98">
        <f t="shared" ca="1" si="61"/>
        <v>0</v>
      </c>
      <c r="U67" s="98">
        <f t="shared" ca="1" si="61"/>
        <v>0</v>
      </c>
      <c r="V67" s="98">
        <f t="shared" ca="1" si="61"/>
        <v>0</v>
      </c>
      <c r="W67" s="98">
        <f t="shared" ca="1" si="61"/>
        <v>0</v>
      </c>
      <c r="X67" s="98">
        <f t="shared" ca="1" si="61"/>
        <v>0</v>
      </c>
      <c r="Y67" s="98">
        <f t="shared" ca="1" si="61"/>
        <v>0</v>
      </c>
      <c r="Z67" s="98">
        <f t="shared" ca="1" si="61"/>
        <v>0</v>
      </c>
      <c r="AA67" s="98">
        <f t="shared" ca="1" si="61"/>
        <v>0</v>
      </c>
      <c r="AB67" s="98">
        <f t="shared" ca="1" si="61"/>
        <v>0</v>
      </c>
      <c r="AC67" s="98">
        <f t="shared" ca="1" si="61"/>
        <v>0</v>
      </c>
      <c r="AD67" s="98">
        <f t="shared" ca="1" si="60"/>
        <v>0</v>
      </c>
      <c r="AE67" s="98">
        <f t="shared" ca="1" si="60"/>
        <v>0</v>
      </c>
      <c r="AF67" s="98">
        <f t="shared" ca="1" si="55"/>
        <v>0</v>
      </c>
      <c r="AG67" s="98">
        <f t="shared" ca="1" si="60"/>
        <v>0</v>
      </c>
      <c r="AH67" s="98">
        <f t="shared" ca="1" si="60"/>
        <v>0</v>
      </c>
      <c r="AI67" s="98">
        <f t="shared" ca="1" si="60"/>
        <v>0</v>
      </c>
      <c r="AJ67" s="98">
        <f t="shared" ca="1" si="60"/>
        <v>0</v>
      </c>
      <c r="AK67" s="98">
        <f t="shared" ca="1" si="60"/>
        <v>0</v>
      </c>
      <c r="AL67" s="98">
        <f t="shared" ca="1" si="60"/>
        <v>0</v>
      </c>
      <c r="AM67" s="98">
        <f t="shared" ca="1" si="1"/>
        <v>0</v>
      </c>
      <c r="AN67" s="16">
        <f t="shared" ca="1" si="3"/>
        <v>0</v>
      </c>
      <c r="AO67" s="16">
        <f t="shared" ca="1" si="4"/>
        <v>0</v>
      </c>
      <c r="AP67" s="16">
        <f t="shared" ca="1" si="5"/>
        <v>0</v>
      </c>
      <c r="AQ67" s="16">
        <f t="shared" ca="1" si="6"/>
        <v>0</v>
      </c>
      <c r="AR67" s="16">
        <f t="shared" ca="1" si="7"/>
        <v>0</v>
      </c>
      <c r="AS67" s="16">
        <f t="shared" ca="1" si="8"/>
        <v>0</v>
      </c>
      <c r="AT67" s="16">
        <f t="shared" ca="1" si="9"/>
        <v>0</v>
      </c>
      <c r="AU67" s="16">
        <f t="shared" ca="1" si="10"/>
        <v>0</v>
      </c>
      <c r="AV67" s="16">
        <f t="shared" ca="1" si="11"/>
        <v>0</v>
      </c>
      <c r="AW67" s="16">
        <f t="shared" ca="1" si="12"/>
        <v>0</v>
      </c>
      <c r="AX67" s="16">
        <f t="shared" ca="1" si="13"/>
        <v>0</v>
      </c>
      <c r="AY67" s="16">
        <f t="shared" ca="1" si="14"/>
        <v>0</v>
      </c>
      <c r="AZ67" s="16">
        <f t="shared" ca="1" si="15"/>
        <v>0</v>
      </c>
      <c r="BA67" s="16">
        <f t="shared" ca="1" si="16"/>
        <v>0</v>
      </c>
      <c r="BB67" s="16">
        <f t="shared" ca="1" si="17"/>
        <v>0</v>
      </c>
      <c r="BC67" s="16">
        <f t="shared" ca="1" si="18"/>
        <v>0</v>
      </c>
      <c r="BD67" s="16">
        <f t="shared" ca="1" si="19"/>
        <v>0</v>
      </c>
      <c r="BE67" s="16">
        <f t="shared" ca="1" si="20"/>
        <v>0</v>
      </c>
      <c r="BF67" s="16">
        <f t="shared" ca="1" si="21"/>
        <v>0</v>
      </c>
      <c r="BG67" s="16">
        <f t="shared" ca="1" si="22"/>
        <v>0</v>
      </c>
      <c r="BH67" s="16">
        <f t="shared" ca="1" si="23"/>
        <v>0</v>
      </c>
      <c r="BI67" s="16">
        <f t="shared" ca="1" si="24"/>
        <v>0</v>
      </c>
      <c r="BJ67" s="16">
        <f t="shared" ca="1" si="25"/>
        <v>0</v>
      </c>
      <c r="BK67" s="16">
        <f t="shared" ca="1" si="26"/>
        <v>0</v>
      </c>
      <c r="BL67" s="16">
        <f t="shared" ca="1" si="27"/>
        <v>0</v>
      </c>
      <c r="BM67" s="16">
        <f t="shared" ca="1" si="28"/>
        <v>0</v>
      </c>
      <c r="BN67" s="16">
        <f t="shared" ca="1" si="29"/>
        <v>0</v>
      </c>
      <c r="BO67" s="16">
        <f t="shared" ca="1" si="30"/>
        <v>0</v>
      </c>
      <c r="BP67" s="16">
        <f t="shared" ca="1" si="31"/>
        <v>0</v>
      </c>
      <c r="BQ67" s="16">
        <f t="shared" ca="1" si="32"/>
        <v>0</v>
      </c>
      <c r="BR67" s="16">
        <f t="shared" ca="1" si="33"/>
        <v>0</v>
      </c>
      <c r="BS67" s="16">
        <f t="shared" ca="1" si="34"/>
        <v>0</v>
      </c>
      <c r="BT67" s="16">
        <f t="shared" ca="1" si="35"/>
        <v>0</v>
      </c>
      <c r="BU67" s="16">
        <f t="shared" ca="1" si="36"/>
        <v>0</v>
      </c>
      <c r="BV67" s="16">
        <f t="shared" ca="1" si="37"/>
        <v>0</v>
      </c>
      <c r="BW67" s="16">
        <f t="shared" ca="1" si="38"/>
        <v>0</v>
      </c>
      <c r="BX67" s="16">
        <f t="shared" ca="1" si="39"/>
        <v>0</v>
      </c>
      <c r="BY67" s="16">
        <f t="shared" ca="1" si="40"/>
        <v>0</v>
      </c>
      <c r="BZ67" s="16">
        <f t="shared" ca="1" si="41"/>
        <v>0</v>
      </c>
      <c r="CA67" s="16">
        <f t="shared" ca="1" si="42"/>
        <v>0</v>
      </c>
      <c r="CB67" s="16">
        <f t="shared" ca="1" si="43"/>
        <v>0</v>
      </c>
      <c r="CC67" s="16">
        <f t="shared" ca="1" si="44"/>
        <v>0</v>
      </c>
      <c r="CD67" s="16">
        <f t="shared" ca="1" si="45"/>
        <v>0</v>
      </c>
      <c r="CE67" s="16">
        <f t="shared" ca="1" si="46"/>
        <v>0</v>
      </c>
      <c r="CF67" s="16">
        <f t="shared" ca="1" si="47"/>
        <v>0</v>
      </c>
      <c r="CG67" s="16">
        <f t="shared" ca="1" si="48"/>
        <v>0</v>
      </c>
      <c r="CH67" s="16">
        <f t="shared" ca="1" si="49"/>
        <v>0</v>
      </c>
      <c r="CI67" s="16">
        <f t="shared" ca="1" si="50"/>
        <v>0</v>
      </c>
      <c r="CJ67" s="16">
        <f t="shared" ca="1" si="51"/>
        <v>0</v>
      </c>
      <c r="CK67" s="16">
        <f t="shared" ca="1" si="52"/>
        <v>0</v>
      </c>
      <c r="CL67" s="16">
        <f t="shared" ca="1" si="53"/>
        <v>0</v>
      </c>
      <c r="CM67" s="16">
        <f t="shared" ca="1" si="54"/>
        <v>0</v>
      </c>
    </row>
    <row r="68" spans="2:91" ht="19.95" customHeight="1" x14ac:dyDescent="0.3">
      <c r="B68" s="14" t="str" cm="1">
        <f t="array" aca="1" ref="B68" ca="1">IF(C68=0,"",IFERROR(INDIRECT("'"&amp;$C68&amp;"'!"&amp;"D5"),"Некорректное название листа"))</f>
        <v/>
      </c>
      <c r="C68" s="6"/>
      <c r="D68" s="97" cm="1">
        <f t="array" aca="1" ref="D68" ca="1">IFERROR(INDIRECT("'"&amp;$C68&amp;"'!"&amp;"d18"),0)</f>
        <v>0</v>
      </c>
      <c r="E68" s="97" cm="1">
        <f t="array" aca="1" ref="E68" ca="1">IFERROR(INDIRECT("'" &amp;$C68&amp; "'!" &amp;"d19"),0)</f>
        <v>0</v>
      </c>
      <c r="F68" s="97" cm="1">
        <f t="array" aca="1" ref="F68" ca="1">IFERROR(INDIRECT("'" &amp;$C68&amp; "'!" &amp;"d20"),0)</f>
        <v>0</v>
      </c>
      <c r="G68" s="97" cm="1">
        <f t="array" aca="1" ref="G68" ca="1">IFERROR(INDIRECT("'" &amp;$C68&amp; "'!" &amp;"d21"),0)</f>
        <v>0</v>
      </c>
      <c r="H68" s="97" cm="1">
        <f t="array" aca="1" ref="H68" ca="1">IFERROR(INDIRECT("'" &amp;$C68&amp; "'!" &amp;"d22"),0)</f>
        <v>0</v>
      </c>
      <c r="I68" s="97" cm="1">
        <f t="array" aca="1" ref="I68" ca="1">IFERROR(INDIRECT("'" &amp;$C68&amp; "'!" &amp;"f18"),0)</f>
        <v>0</v>
      </c>
      <c r="J68" s="97" cm="1">
        <f t="array" aca="1" ref="J68" ca="1">IFERROR(INDIRECT("'" &amp;$C68&amp; "'!" &amp;"f19"),0)</f>
        <v>0</v>
      </c>
      <c r="K68" s="97" cm="1">
        <f t="array" aca="1" ref="K68" ca="1">IFERROR(INDIRECT("'" &amp;$C68&amp; "'!" &amp;"f20"),0)</f>
        <v>0</v>
      </c>
      <c r="L68" s="97" cm="1">
        <f t="array" aca="1" ref="L68" ca="1">IFERROR(INDIRECT("'" &amp;$C68&amp; "'!" &amp;"f21"),0)</f>
        <v>0</v>
      </c>
      <c r="M68" s="97" cm="1">
        <f t="array" aca="1" ref="M68" ca="1">IFERROR(INDIRECT("'" &amp;$C68&amp; "'!" &amp;"f22"),0)</f>
        <v>0</v>
      </c>
      <c r="N68" s="98">
        <f t="shared" ca="1" si="61"/>
        <v>0</v>
      </c>
      <c r="O68" s="98">
        <f t="shared" ca="1" si="61"/>
        <v>0</v>
      </c>
      <c r="P68" s="98">
        <f t="shared" ca="1" si="61"/>
        <v>0</v>
      </c>
      <c r="Q68" s="98">
        <f t="shared" ca="1" si="61"/>
        <v>0</v>
      </c>
      <c r="R68" s="98">
        <f t="shared" ca="1" si="61"/>
        <v>0</v>
      </c>
      <c r="S68" s="98">
        <f t="shared" ca="1" si="61"/>
        <v>0</v>
      </c>
      <c r="T68" s="98">
        <f t="shared" ca="1" si="61"/>
        <v>0</v>
      </c>
      <c r="U68" s="98">
        <f t="shared" ca="1" si="61"/>
        <v>0</v>
      </c>
      <c r="V68" s="98">
        <f t="shared" ca="1" si="61"/>
        <v>0</v>
      </c>
      <c r="W68" s="98">
        <f t="shared" ca="1" si="61"/>
        <v>0</v>
      </c>
      <c r="X68" s="98">
        <f t="shared" ca="1" si="61"/>
        <v>0</v>
      </c>
      <c r="Y68" s="98">
        <f t="shared" ca="1" si="61"/>
        <v>0</v>
      </c>
      <c r="Z68" s="98">
        <f t="shared" ca="1" si="61"/>
        <v>0</v>
      </c>
      <c r="AA68" s="98">
        <f t="shared" ca="1" si="61"/>
        <v>0</v>
      </c>
      <c r="AB68" s="98">
        <f t="shared" ca="1" si="61"/>
        <v>0</v>
      </c>
      <c r="AC68" s="98">
        <f t="shared" ca="1" si="61"/>
        <v>0</v>
      </c>
      <c r="AD68" s="98">
        <f t="shared" ca="1" si="60"/>
        <v>0</v>
      </c>
      <c r="AE68" s="98">
        <f t="shared" ca="1" si="60"/>
        <v>0</v>
      </c>
      <c r="AF68" s="98">
        <f t="shared" ca="1" si="55"/>
        <v>0</v>
      </c>
      <c r="AG68" s="98">
        <f t="shared" ca="1" si="60"/>
        <v>0</v>
      </c>
      <c r="AH68" s="98">
        <f t="shared" ca="1" si="60"/>
        <v>0</v>
      </c>
      <c r="AI68" s="98">
        <f t="shared" ca="1" si="60"/>
        <v>0</v>
      </c>
      <c r="AJ68" s="98">
        <f t="shared" ca="1" si="60"/>
        <v>0</v>
      </c>
      <c r="AK68" s="98">
        <f t="shared" ca="1" si="60"/>
        <v>0</v>
      </c>
      <c r="AL68" s="98">
        <f t="shared" ca="1" si="60"/>
        <v>0</v>
      </c>
      <c r="AM68" s="98">
        <f t="shared" ca="1" si="1"/>
        <v>0</v>
      </c>
      <c r="AN68" s="16">
        <f t="shared" ca="1" si="3"/>
        <v>0</v>
      </c>
      <c r="AO68" s="16">
        <f t="shared" ca="1" si="4"/>
        <v>0</v>
      </c>
      <c r="AP68" s="16">
        <f t="shared" ca="1" si="5"/>
        <v>0</v>
      </c>
      <c r="AQ68" s="16">
        <f t="shared" ca="1" si="6"/>
        <v>0</v>
      </c>
      <c r="AR68" s="16">
        <f t="shared" ca="1" si="7"/>
        <v>0</v>
      </c>
      <c r="AS68" s="16">
        <f t="shared" ca="1" si="8"/>
        <v>0</v>
      </c>
      <c r="AT68" s="16">
        <f t="shared" ca="1" si="9"/>
        <v>0</v>
      </c>
      <c r="AU68" s="16">
        <f t="shared" ca="1" si="10"/>
        <v>0</v>
      </c>
      <c r="AV68" s="16">
        <f t="shared" ca="1" si="11"/>
        <v>0</v>
      </c>
      <c r="AW68" s="16">
        <f t="shared" ca="1" si="12"/>
        <v>0</v>
      </c>
      <c r="AX68" s="16">
        <f t="shared" ca="1" si="13"/>
        <v>0</v>
      </c>
      <c r="AY68" s="16">
        <f t="shared" ca="1" si="14"/>
        <v>0</v>
      </c>
      <c r="AZ68" s="16">
        <f t="shared" ca="1" si="15"/>
        <v>0</v>
      </c>
      <c r="BA68" s="16">
        <f t="shared" ca="1" si="16"/>
        <v>0</v>
      </c>
      <c r="BB68" s="16">
        <f t="shared" ca="1" si="17"/>
        <v>0</v>
      </c>
      <c r="BC68" s="16">
        <f t="shared" ca="1" si="18"/>
        <v>0</v>
      </c>
      <c r="BD68" s="16">
        <f t="shared" ca="1" si="19"/>
        <v>0</v>
      </c>
      <c r="BE68" s="16">
        <f t="shared" ca="1" si="20"/>
        <v>0</v>
      </c>
      <c r="BF68" s="16">
        <f t="shared" ca="1" si="21"/>
        <v>0</v>
      </c>
      <c r="BG68" s="16">
        <f t="shared" ca="1" si="22"/>
        <v>0</v>
      </c>
      <c r="BH68" s="16">
        <f t="shared" ca="1" si="23"/>
        <v>0</v>
      </c>
      <c r="BI68" s="16">
        <f t="shared" ca="1" si="24"/>
        <v>0</v>
      </c>
      <c r="BJ68" s="16">
        <f t="shared" ca="1" si="25"/>
        <v>0</v>
      </c>
      <c r="BK68" s="16">
        <f t="shared" ca="1" si="26"/>
        <v>0</v>
      </c>
      <c r="BL68" s="16">
        <f t="shared" ca="1" si="27"/>
        <v>0</v>
      </c>
      <c r="BM68" s="16">
        <f t="shared" ca="1" si="28"/>
        <v>0</v>
      </c>
      <c r="BN68" s="16">
        <f t="shared" ca="1" si="29"/>
        <v>0</v>
      </c>
      <c r="BO68" s="16">
        <f t="shared" ca="1" si="30"/>
        <v>0</v>
      </c>
      <c r="BP68" s="16">
        <f t="shared" ca="1" si="31"/>
        <v>0</v>
      </c>
      <c r="BQ68" s="16">
        <f t="shared" ca="1" si="32"/>
        <v>0</v>
      </c>
      <c r="BR68" s="16">
        <f t="shared" ca="1" si="33"/>
        <v>0</v>
      </c>
      <c r="BS68" s="16">
        <f t="shared" ca="1" si="34"/>
        <v>0</v>
      </c>
      <c r="BT68" s="16">
        <f t="shared" ca="1" si="35"/>
        <v>0</v>
      </c>
      <c r="BU68" s="16">
        <f t="shared" ca="1" si="36"/>
        <v>0</v>
      </c>
      <c r="BV68" s="16">
        <f t="shared" ca="1" si="37"/>
        <v>0</v>
      </c>
      <c r="BW68" s="16">
        <f t="shared" ca="1" si="38"/>
        <v>0</v>
      </c>
      <c r="BX68" s="16">
        <f t="shared" ca="1" si="39"/>
        <v>0</v>
      </c>
      <c r="BY68" s="16">
        <f t="shared" ca="1" si="40"/>
        <v>0</v>
      </c>
      <c r="BZ68" s="16">
        <f t="shared" ca="1" si="41"/>
        <v>0</v>
      </c>
      <c r="CA68" s="16">
        <f t="shared" ca="1" si="42"/>
        <v>0</v>
      </c>
      <c r="CB68" s="16">
        <f t="shared" ca="1" si="43"/>
        <v>0</v>
      </c>
      <c r="CC68" s="16">
        <f t="shared" ca="1" si="44"/>
        <v>0</v>
      </c>
      <c r="CD68" s="16">
        <f t="shared" ca="1" si="45"/>
        <v>0</v>
      </c>
      <c r="CE68" s="16">
        <f t="shared" ca="1" si="46"/>
        <v>0</v>
      </c>
      <c r="CF68" s="16">
        <f t="shared" ca="1" si="47"/>
        <v>0</v>
      </c>
      <c r="CG68" s="16">
        <f t="shared" ca="1" si="48"/>
        <v>0</v>
      </c>
      <c r="CH68" s="16">
        <f t="shared" ca="1" si="49"/>
        <v>0</v>
      </c>
      <c r="CI68" s="16">
        <f t="shared" ca="1" si="50"/>
        <v>0</v>
      </c>
      <c r="CJ68" s="16">
        <f t="shared" ca="1" si="51"/>
        <v>0</v>
      </c>
      <c r="CK68" s="16">
        <f t="shared" ca="1" si="52"/>
        <v>0</v>
      </c>
      <c r="CL68" s="16">
        <f t="shared" ca="1" si="53"/>
        <v>0</v>
      </c>
      <c r="CM68" s="16">
        <f t="shared" ca="1" si="54"/>
        <v>0</v>
      </c>
    </row>
    <row r="69" spans="2:91" ht="19.95" customHeight="1" x14ac:dyDescent="0.3">
      <c r="B69" s="14" t="str" cm="1">
        <f t="array" aca="1" ref="B69" ca="1">IF(C69=0,"",IFERROR(INDIRECT("'"&amp;$C69&amp;"'!"&amp;"D5"),"Некорректное название листа"))</f>
        <v/>
      </c>
      <c r="C69" s="6"/>
      <c r="D69" s="97" cm="1">
        <f t="array" aca="1" ref="D69" ca="1">IFERROR(INDIRECT("'"&amp;$C69&amp;"'!"&amp;"d18"),0)</f>
        <v>0</v>
      </c>
      <c r="E69" s="97" cm="1">
        <f t="array" aca="1" ref="E69" ca="1">IFERROR(INDIRECT("'" &amp;$C69&amp; "'!" &amp;"d19"),0)</f>
        <v>0</v>
      </c>
      <c r="F69" s="97" cm="1">
        <f t="array" aca="1" ref="F69" ca="1">IFERROR(INDIRECT("'" &amp;$C69&amp; "'!" &amp;"d20"),0)</f>
        <v>0</v>
      </c>
      <c r="G69" s="97" cm="1">
        <f t="array" aca="1" ref="G69" ca="1">IFERROR(INDIRECT("'" &amp;$C69&amp; "'!" &amp;"d21"),0)</f>
        <v>0</v>
      </c>
      <c r="H69" s="97" cm="1">
        <f t="array" aca="1" ref="H69" ca="1">IFERROR(INDIRECT("'" &amp;$C69&amp; "'!" &amp;"d22"),0)</f>
        <v>0</v>
      </c>
      <c r="I69" s="97" cm="1">
        <f t="array" aca="1" ref="I69" ca="1">IFERROR(INDIRECT("'" &amp;$C69&amp; "'!" &amp;"f18"),0)</f>
        <v>0</v>
      </c>
      <c r="J69" s="97" cm="1">
        <f t="array" aca="1" ref="J69" ca="1">IFERROR(INDIRECT("'" &amp;$C69&amp; "'!" &amp;"f19"),0)</f>
        <v>0</v>
      </c>
      <c r="K69" s="97" cm="1">
        <f t="array" aca="1" ref="K69" ca="1">IFERROR(INDIRECT("'" &amp;$C69&amp; "'!" &amp;"f20"),0)</f>
        <v>0</v>
      </c>
      <c r="L69" s="97" cm="1">
        <f t="array" aca="1" ref="L69" ca="1">IFERROR(INDIRECT("'" &amp;$C69&amp; "'!" &amp;"f21"),0)</f>
        <v>0</v>
      </c>
      <c r="M69" s="97" cm="1">
        <f t="array" aca="1" ref="M69" ca="1">IFERROR(INDIRECT("'" &amp;$C69&amp; "'!" &amp;"f22"),0)</f>
        <v>0</v>
      </c>
      <c r="N69" s="98">
        <f t="shared" ca="1" si="61"/>
        <v>0</v>
      </c>
      <c r="O69" s="98">
        <f t="shared" ca="1" si="61"/>
        <v>0</v>
      </c>
      <c r="P69" s="98">
        <f t="shared" ca="1" si="61"/>
        <v>0</v>
      </c>
      <c r="Q69" s="98">
        <f t="shared" ca="1" si="61"/>
        <v>0</v>
      </c>
      <c r="R69" s="98">
        <f t="shared" ca="1" si="61"/>
        <v>0</v>
      </c>
      <c r="S69" s="98">
        <f t="shared" ca="1" si="61"/>
        <v>0</v>
      </c>
      <c r="T69" s="98">
        <f t="shared" ca="1" si="61"/>
        <v>0</v>
      </c>
      <c r="U69" s="98">
        <f t="shared" ca="1" si="61"/>
        <v>0</v>
      </c>
      <c r="V69" s="98">
        <f t="shared" ca="1" si="61"/>
        <v>0</v>
      </c>
      <c r="W69" s="98">
        <f t="shared" ca="1" si="61"/>
        <v>0</v>
      </c>
      <c r="X69" s="98">
        <f t="shared" ca="1" si="61"/>
        <v>0</v>
      </c>
      <c r="Y69" s="98">
        <f t="shared" ca="1" si="61"/>
        <v>0</v>
      </c>
      <c r="Z69" s="98">
        <f t="shared" ca="1" si="61"/>
        <v>0</v>
      </c>
      <c r="AA69" s="98">
        <f t="shared" ca="1" si="61"/>
        <v>0</v>
      </c>
      <c r="AB69" s="98">
        <f t="shared" ca="1" si="61"/>
        <v>0</v>
      </c>
      <c r="AC69" s="98">
        <f t="shared" ca="1" si="61"/>
        <v>0</v>
      </c>
      <c r="AD69" s="98">
        <f t="shared" ca="1" si="60"/>
        <v>0</v>
      </c>
      <c r="AE69" s="98">
        <f t="shared" ca="1" si="60"/>
        <v>0</v>
      </c>
      <c r="AF69" s="98">
        <f t="shared" ca="1" si="55"/>
        <v>0</v>
      </c>
      <c r="AG69" s="98">
        <f t="shared" ca="1" si="60"/>
        <v>0</v>
      </c>
      <c r="AH69" s="98">
        <f t="shared" ca="1" si="60"/>
        <v>0</v>
      </c>
      <c r="AI69" s="98">
        <f t="shared" ca="1" si="60"/>
        <v>0</v>
      </c>
      <c r="AJ69" s="98">
        <f t="shared" ca="1" si="60"/>
        <v>0</v>
      </c>
      <c r="AK69" s="98">
        <f t="shared" ca="1" si="60"/>
        <v>0</v>
      </c>
      <c r="AL69" s="98">
        <f t="shared" ca="1" si="60"/>
        <v>0</v>
      </c>
      <c r="AM69" s="98">
        <f t="shared" ca="1" si="1"/>
        <v>0</v>
      </c>
      <c r="AN69" s="16">
        <f t="shared" ca="1" si="3"/>
        <v>0</v>
      </c>
      <c r="AO69" s="16">
        <f t="shared" ca="1" si="4"/>
        <v>0</v>
      </c>
      <c r="AP69" s="16">
        <f t="shared" ca="1" si="5"/>
        <v>0</v>
      </c>
      <c r="AQ69" s="16">
        <f t="shared" ca="1" si="6"/>
        <v>0</v>
      </c>
      <c r="AR69" s="16">
        <f t="shared" ca="1" si="7"/>
        <v>0</v>
      </c>
      <c r="AS69" s="16">
        <f t="shared" ca="1" si="8"/>
        <v>0</v>
      </c>
      <c r="AT69" s="16">
        <f t="shared" ca="1" si="9"/>
        <v>0</v>
      </c>
      <c r="AU69" s="16">
        <f t="shared" ca="1" si="10"/>
        <v>0</v>
      </c>
      <c r="AV69" s="16">
        <f t="shared" ca="1" si="11"/>
        <v>0</v>
      </c>
      <c r="AW69" s="16">
        <f t="shared" ca="1" si="12"/>
        <v>0</v>
      </c>
      <c r="AX69" s="16">
        <f t="shared" ca="1" si="13"/>
        <v>0</v>
      </c>
      <c r="AY69" s="16">
        <f t="shared" ca="1" si="14"/>
        <v>0</v>
      </c>
      <c r="AZ69" s="16">
        <f t="shared" ca="1" si="15"/>
        <v>0</v>
      </c>
      <c r="BA69" s="16">
        <f t="shared" ca="1" si="16"/>
        <v>0</v>
      </c>
      <c r="BB69" s="16">
        <f t="shared" ca="1" si="17"/>
        <v>0</v>
      </c>
      <c r="BC69" s="16">
        <f t="shared" ca="1" si="18"/>
        <v>0</v>
      </c>
      <c r="BD69" s="16">
        <f t="shared" ca="1" si="19"/>
        <v>0</v>
      </c>
      <c r="BE69" s="16">
        <f t="shared" ca="1" si="20"/>
        <v>0</v>
      </c>
      <c r="BF69" s="16">
        <f t="shared" ca="1" si="21"/>
        <v>0</v>
      </c>
      <c r="BG69" s="16">
        <f t="shared" ca="1" si="22"/>
        <v>0</v>
      </c>
      <c r="BH69" s="16">
        <f t="shared" ca="1" si="23"/>
        <v>0</v>
      </c>
      <c r="BI69" s="16">
        <f t="shared" ca="1" si="24"/>
        <v>0</v>
      </c>
      <c r="BJ69" s="16">
        <f t="shared" ca="1" si="25"/>
        <v>0</v>
      </c>
      <c r="BK69" s="16">
        <f t="shared" ca="1" si="26"/>
        <v>0</v>
      </c>
      <c r="BL69" s="16">
        <f t="shared" ca="1" si="27"/>
        <v>0</v>
      </c>
      <c r="BM69" s="16">
        <f t="shared" ca="1" si="28"/>
        <v>0</v>
      </c>
      <c r="BN69" s="16">
        <f t="shared" ca="1" si="29"/>
        <v>0</v>
      </c>
      <c r="BO69" s="16">
        <f t="shared" ca="1" si="30"/>
        <v>0</v>
      </c>
      <c r="BP69" s="16">
        <f t="shared" ca="1" si="31"/>
        <v>0</v>
      </c>
      <c r="BQ69" s="16">
        <f t="shared" ca="1" si="32"/>
        <v>0</v>
      </c>
      <c r="BR69" s="16">
        <f t="shared" ca="1" si="33"/>
        <v>0</v>
      </c>
      <c r="BS69" s="16">
        <f t="shared" ca="1" si="34"/>
        <v>0</v>
      </c>
      <c r="BT69" s="16">
        <f t="shared" ca="1" si="35"/>
        <v>0</v>
      </c>
      <c r="BU69" s="16">
        <f t="shared" ca="1" si="36"/>
        <v>0</v>
      </c>
      <c r="BV69" s="16">
        <f t="shared" ca="1" si="37"/>
        <v>0</v>
      </c>
      <c r="BW69" s="16">
        <f t="shared" ca="1" si="38"/>
        <v>0</v>
      </c>
      <c r="BX69" s="16">
        <f t="shared" ca="1" si="39"/>
        <v>0</v>
      </c>
      <c r="BY69" s="16">
        <f t="shared" ca="1" si="40"/>
        <v>0</v>
      </c>
      <c r="BZ69" s="16">
        <f t="shared" ca="1" si="41"/>
        <v>0</v>
      </c>
      <c r="CA69" s="16">
        <f t="shared" ca="1" si="42"/>
        <v>0</v>
      </c>
      <c r="CB69" s="16">
        <f t="shared" ca="1" si="43"/>
        <v>0</v>
      </c>
      <c r="CC69" s="16">
        <f t="shared" ca="1" si="44"/>
        <v>0</v>
      </c>
      <c r="CD69" s="16">
        <f t="shared" ca="1" si="45"/>
        <v>0</v>
      </c>
      <c r="CE69" s="16">
        <f t="shared" ca="1" si="46"/>
        <v>0</v>
      </c>
      <c r="CF69" s="16">
        <f t="shared" ca="1" si="47"/>
        <v>0</v>
      </c>
      <c r="CG69" s="16">
        <f t="shared" ca="1" si="48"/>
        <v>0</v>
      </c>
      <c r="CH69" s="16">
        <f t="shared" ca="1" si="49"/>
        <v>0</v>
      </c>
      <c r="CI69" s="16">
        <f t="shared" ca="1" si="50"/>
        <v>0</v>
      </c>
      <c r="CJ69" s="16">
        <f t="shared" ca="1" si="51"/>
        <v>0</v>
      </c>
      <c r="CK69" s="16">
        <f t="shared" ca="1" si="52"/>
        <v>0</v>
      </c>
      <c r="CL69" s="16">
        <f t="shared" ca="1" si="53"/>
        <v>0</v>
      </c>
      <c r="CM69" s="16">
        <f t="shared" ca="1" si="54"/>
        <v>0</v>
      </c>
    </row>
    <row r="70" spans="2:91" ht="19.95" customHeight="1" x14ac:dyDescent="0.3">
      <c r="B70" s="14" t="str" cm="1">
        <f t="array" aca="1" ref="B70" ca="1">IF(C70=0,"",IFERROR(INDIRECT("'"&amp;$C70&amp;"'!"&amp;"D5"),"Некорректное название листа"))</f>
        <v/>
      </c>
      <c r="C70" s="6"/>
      <c r="D70" s="97" cm="1">
        <f t="array" aca="1" ref="D70" ca="1">IFERROR(INDIRECT("'"&amp;$C70&amp;"'!"&amp;"d18"),0)</f>
        <v>0</v>
      </c>
      <c r="E70" s="97" cm="1">
        <f t="array" aca="1" ref="E70" ca="1">IFERROR(INDIRECT("'" &amp;$C70&amp; "'!" &amp;"d19"),0)</f>
        <v>0</v>
      </c>
      <c r="F70" s="97" cm="1">
        <f t="array" aca="1" ref="F70" ca="1">IFERROR(INDIRECT("'" &amp;$C70&amp; "'!" &amp;"d20"),0)</f>
        <v>0</v>
      </c>
      <c r="G70" s="97" cm="1">
        <f t="array" aca="1" ref="G70" ca="1">IFERROR(INDIRECT("'" &amp;$C70&amp; "'!" &amp;"d21"),0)</f>
        <v>0</v>
      </c>
      <c r="H70" s="97" cm="1">
        <f t="array" aca="1" ref="H70" ca="1">IFERROR(INDIRECT("'" &amp;$C70&amp; "'!" &amp;"d22"),0)</f>
        <v>0</v>
      </c>
      <c r="I70" s="97" cm="1">
        <f t="array" aca="1" ref="I70" ca="1">IFERROR(INDIRECT("'" &amp;$C70&amp; "'!" &amp;"f18"),0)</f>
        <v>0</v>
      </c>
      <c r="J70" s="97" cm="1">
        <f t="array" aca="1" ref="J70" ca="1">IFERROR(INDIRECT("'" &amp;$C70&amp; "'!" &amp;"f19"),0)</f>
        <v>0</v>
      </c>
      <c r="K70" s="97" cm="1">
        <f t="array" aca="1" ref="K70" ca="1">IFERROR(INDIRECT("'" &amp;$C70&amp; "'!" &amp;"f20"),0)</f>
        <v>0</v>
      </c>
      <c r="L70" s="97" cm="1">
        <f t="array" aca="1" ref="L70" ca="1">IFERROR(INDIRECT("'" &amp;$C70&amp; "'!" &amp;"f21"),0)</f>
        <v>0</v>
      </c>
      <c r="M70" s="97" cm="1">
        <f t="array" aca="1" ref="M70" ca="1">IFERROR(INDIRECT("'" &amp;$C70&amp; "'!" &amp;"f22"),0)</f>
        <v>0</v>
      </c>
      <c r="N70" s="98">
        <f t="shared" ca="1" si="61"/>
        <v>0</v>
      </c>
      <c r="O70" s="98">
        <f t="shared" ca="1" si="61"/>
        <v>0</v>
      </c>
      <c r="P70" s="98">
        <f t="shared" ca="1" si="61"/>
        <v>0</v>
      </c>
      <c r="Q70" s="98">
        <f t="shared" ca="1" si="61"/>
        <v>0</v>
      </c>
      <c r="R70" s="98">
        <f t="shared" ca="1" si="61"/>
        <v>0</v>
      </c>
      <c r="S70" s="98">
        <f t="shared" ca="1" si="61"/>
        <v>0</v>
      </c>
      <c r="T70" s="98">
        <f t="shared" ca="1" si="61"/>
        <v>0</v>
      </c>
      <c r="U70" s="98">
        <f t="shared" ca="1" si="61"/>
        <v>0</v>
      </c>
      <c r="V70" s="98">
        <f t="shared" ca="1" si="61"/>
        <v>0</v>
      </c>
      <c r="W70" s="98">
        <f t="shared" ca="1" si="61"/>
        <v>0</v>
      </c>
      <c r="X70" s="98">
        <f t="shared" ca="1" si="61"/>
        <v>0</v>
      </c>
      <c r="Y70" s="98">
        <f t="shared" ca="1" si="61"/>
        <v>0</v>
      </c>
      <c r="Z70" s="98">
        <f t="shared" ca="1" si="61"/>
        <v>0</v>
      </c>
      <c r="AA70" s="98">
        <f t="shared" ca="1" si="61"/>
        <v>0</v>
      </c>
      <c r="AB70" s="98">
        <f t="shared" ca="1" si="61"/>
        <v>0</v>
      </c>
      <c r="AC70" s="98">
        <f t="shared" ca="1" si="61"/>
        <v>0</v>
      </c>
      <c r="AD70" s="98">
        <f t="shared" ca="1" si="60"/>
        <v>0</v>
      </c>
      <c r="AE70" s="98">
        <f t="shared" ca="1" si="60"/>
        <v>0</v>
      </c>
      <c r="AF70" s="98">
        <f t="shared" ca="1" si="55"/>
        <v>0</v>
      </c>
      <c r="AG70" s="98">
        <f t="shared" ca="1" si="60"/>
        <v>0</v>
      </c>
      <c r="AH70" s="98">
        <f t="shared" ca="1" si="60"/>
        <v>0</v>
      </c>
      <c r="AI70" s="98">
        <f t="shared" ca="1" si="60"/>
        <v>0</v>
      </c>
      <c r="AJ70" s="98">
        <f t="shared" ca="1" si="60"/>
        <v>0</v>
      </c>
      <c r="AK70" s="98">
        <f t="shared" ca="1" si="60"/>
        <v>0</v>
      </c>
      <c r="AL70" s="98">
        <f t="shared" ca="1" si="60"/>
        <v>0</v>
      </c>
      <c r="AM70" s="98">
        <f t="shared" ca="1" si="1"/>
        <v>0</v>
      </c>
      <c r="AN70" s="16">
        <f t="shared" ref="AN70:AN133" ca="1" si="62">IFERROR(INDIRECT("'"&amp;$C70&amp;"'!"&amp;"e56"),0)</f>
        <v>0</v>
      </c>
      <c r="AO70" s="16">
        <f t="shared" ref="AO70:AO133" ca="1" si="63">IFERROR(INDIRECT("'"&amp;$C70&amp;"'!"&amp;"e57"),0)</f>
        <v>0</v>
      </c>
      <c r="AP70" s="16">
        <f t="shared" ref="AP70:AP133" ca="1" si="64">IFERROR(INDIRECT("'"&amp;$C70&amp;"'!"&amp;"e58"),0)</f>
        <v>0</v>
      </c>
      <c r="AQ70" s="16">
        <f t="shared" ref="AQ70:AQ133" ca="1" si="65">IFERROR(INDIRECT("'"&amp;$C70&amp;"'!"&amp;"e59"),0)</f>
        <v>0</v>
      </c>
      <c r="AR70" s="16">
        <f t="shared" ref="AR70:AR133" ca="1" si="66">IFERROR(INDIRECT("'"&amp;$C70&amp;"'!"&amp;"e60"),0)</f>
        <v>0</v>
      </c>
      <c r="AS70" s="16">
        <f t="shared" ref="AS70:AS133" ca="1" si="67">IFERROR(INDIRECT("'"&amp;$C70&amp;"'!"&amp;"e61"),0)</f>
        <v>0</v>
      </c>
      <c r="AT70" s="16">
        <f t="shared" ref="AT70:AT133" ca="1" si="68">IFERROR(INDIRECT("'"&amp;$C70&amp;"'!"&amp;"e62"),0)</f>
        <v>0</v>
      </c>
      <c r="AU70" s="16">
        <f t="shared" ref="AU70:AU133" ca="1" si="69">IFERROR(INDIRECT("'"&amp;$C70&amp;"'!"&amp;"e63"),0)</f>
        <v>0</v>
      </c>
      <c r="AV70" s="16">
        <f t="shared" ref="AV70:AV133" ca="1" si="70">IFERROR(INDIRECT("'"&amp;$C70&amp;"'!"&amp;"e64"),0)</f>
        <v>0</v>
      </c>
      <c r="AW70" s="16">
        <f t="shared" ref="AW70:AW133" ca="1" si="71">IFERROR(INDIRECT("'"&amp;$C70&amp;"'!"&amp;"e65"),0)</f>
        <v>0</v>
      </c>
      <c r="AX70" s="16">
        <f t="shared" ref="AX70:AX133" ca="1" si="72">IFERROR(INDIRECT("'"&amp;$C70&amp;"'!"&amp;"e66"),0)</f>
        <v>0</v>
      </c>
      <c r="AY70" s="16">
        <f t="shared" ref="AY70:AY133" ca="1" si="73">IFERROR(INDIRECT("'"&amp;$C70&amp;"'!"&amp;"e67"),0)</f>
        <v>0</v>
      </c>
      <c r="AZ70" s="16">
        <f t="shared" ref="AZ70:AZ133" ca="1" si="74">IFERROR(INDIRECT("'"&amp;$C70&amp;"'!"&amp;"e68"),0)</f>
        <v>0</v>
      </c>
      <c r="BA70" s="16">
        <f t="shared" ref="BA70:BA133" ca="1" si="75">IFERROR(INDIRECT("'"&amp;$C70&amp;"'!"&amp;"f56"),0)</f>
        <v>0</v>
      </c>
      <c r="BB70" s="16">
        <f t="shared" ref="BB70:BB133" ca="1" si="76">IFERROR(INDIRECT("'"&amp;$C70&amp;"'!"&amp;"f57"),0)</f>
        <v>0</v>
      </c>
      <c r="BC70" s="16">
        <f t="shared" ref="BC70:BC133" ca="1" si="77">IFERROR(INDIRECT("'"&amp;$C70&amp;"'!"&amp;"f58"),0)</f>
        <v>0</v>
      </c>
      <c r="BD70" s="16">
        <f t="shared" ref="BD70:BD133" ca="1" si="78">IFERROR(INDIRECT("'"&amp;$C70&amp;"'!"&amp;"f59"),0)</f>
        <v>0</v>
      </c>
      <c r="BE70" s="16">
        <f t="shared" ref="BE70:BE133" ca="1" si="79">IFERROR(INDIRECT("'"&amp;$C70&amp;"'!"&amp;"f60"),0)</f>
        <v>0</v>
      </c>
      <c r="BF70" s="16">
        <f t="shared" ref="BF70:BF133" ca="1" si="80">IFERROR(INDIRECT("'"&amp;$C70&amp;"'!"&amp;"f61"),0)</f>
        <v>0</v>
      </c>
      <c r="BG70" s="16">
        <f t="shared" ref="BG70:BG133" ca="1" si="81">IFERROR(INDIRECT("'"&amp;$C70&amp;"'!"&amp;"f62"),0)</f>
        <v>0</v>
      </c>
      <c r="BH70" s="16">
        <f t="shared" ref="BH70:BH133" ca="1" si="82">IFERROR(INDIRECT("'"&amp;$C70&amp;"'!"&amp;"f63"),0)</f>
        <v>0</v>
      </c>
      <c r="BI70" s="16">
        <f t="shared" ref="BI70:BI133" ca="1" si="83">IFERROR(INDIRECT("'"&amp;$C70&amp;"'!"&amp;"f64"),0)</f>
        <v>0</v>
      </c>
      <c r="BJ70" s="16">
        <f t="shared" ref="BJ70:BJ133" ca="1" si="84">IFERROR(INDIRECT("'"&amp;$C70&amp;"'!"&amp;"f65"),0)</f>
        <v>0</v>
      </c>
      <c r="BK70" s="16">
        <f t="shared" ref="BK70:BK133" ca="1" si="85">IFERROR(INDIRECT("'"&amp;$C70&amp;"'!"&amp;"f66"),0)</f>
        <v>0</v>
      </c>
      <c r="BL70" s="16">
        <f t="shared" ref="BL70:BL133" ca="1" si="86">IFERROR(INDIRECT("'"&amp;$C70&amp;"'!"&amp;"f67"),0)</f>
        <v>0</v>
      </c>
      <c r="BM70" s="16">
        <f t="shared" ref="BM70:BM133" ca="1" si="87">IFERROR(INDIRECT("'"&amp;$C70&amp;"'!"&amp;"f68"),0)</f>
        <v>0</v>
      </c>
      <c r="BN70" s="16">
        <f t="shared" ref="BN70:BN133" ca="1" si="88">IFERROR(INDIRECT("'"&amp;$C70&amp;"'!"&amp;"g56"),0)</f>
        <v>0</v>
      </c>
      <c r="BO70" s="16">
        <f t="shared" ref="BO70:BO133" ca="1" si="89">IFERROR(INDIRECT("'"&amp;$C70&amp;"'!"&amp;"g57"),0)</f>
        <v>0</v>
      </c>
      <c r="BP70" s="16">
        <f t="shared" ref="BP70:BP133" ca="1" si="90">IFERROR(INDIRECT("'"&amp;$C70&amp;"'!"&amp;"g58"),0)</f>
        <v>0</v>
      </c>
      <c r="BQ70" s="16">
        <f t="shared" ref="BQ70:BQ133" ca="1" si="91">IFERROR(INDIRECT("'"&amp;$C70&amp;"'!"&amp;"g59"),0)</f>
        <v>0</v>
      </c>
      <c r="BR70" s="16">
        <f t="shared" ref="BR70:BR133" ca="1" si="92">IFERROR(INDIRECT("'"&amp;$C70&amp;"'!"&amp;"g60"),0)</f>
        <v>0</v>
      </c>
      <c r="BS70" s="16">
        <f t="shared" ref="BS70:BS133" ca="1" si="93">IFERROR(INDIRECT("'"&amp;$C70&amp;"'!"&amp;"g61"),0)</f>
        <v>0</v>
      </c>
      <c r="BT70" s="16">
        <f t="shared" ref="BT70:BT133" ca="1" si="94">IFERROR(INDIRECT("'"&amp;$C70&amp;"'!"&amp;"g62"),0)</f>
        <v>0</v>
      </c>
      <c r="BU70" s="16">
        <f t="shared" ref="BU70:BU133" ca="1" si="95">IFERROR(INDIRECT("'"&amp;$C70&amp;"'!"&amp;"g63"),0)</f>
        <v>0</v>
      </c>
      <c r="BV70" s="16">
        <f t="shared" ref="BV70:BV133" ca="1" si="96">IFERROR(INDIRECT("'"&amp;$C70&amp;"'!"&amp;"g64"),0)</f>
        <v>0</v>
      </c>
      <c r="BW70" s="16">
        <f t="shared" ref="BW70:BW133" ca="1" si="97">IFERROR(INDIRECT("'"&amp;$C70&amp;"'!"&amp;"g65"),0)</f>
        <v>0</v>
      </c>
      <c r="BX70" s="16">
        <f t="shared" ref="BX70:BX133" ca="1" si="98">IFERROR(INDIRECT("'"&amp;$C70&amp;"'!"&amp;"g66"),0)</f>
        <v>0</v>
      </c>
      <c r="BY70" s="16">
        <f t="shared" ref="BY70:BY133" ca="1" si="99">IFERROR(INDIRECT("'"&amp;$C70&amp;"'!"&amp;"g67"),0)</f>
        <v>0</v>
      </c>
      <c r="BZ70" s="16">
        <f t="shared" ref="BZ70:BZ133" ca="1" si="100">IFERROR(INDIRECT("'"&amp;$C70&amp;"'!"&amp;"g68"),0)</f>
        <v>0</v>
      </c>
      <c r="CA70" s="16">
        <f t="shared" ref="CA70:CA133" ca="1" si="101">IFERROR(INDIRECT("'"&amp;$C70&amp;"'!"&amp;"h56"),0)</f>
        <v>0</v>
      </c>
      <c r="CB70" s="16">
        <f t="shared" ref="CB70:CB133" ca="1" si="102">IFERROR(INDIRECT("'"&amp;$C70&amp;"'!"&amp;"h57"),0)</f>
        <v>0</v>
      </c>
      <c r="CC70" s="16">
        <f t="shared" ref="CC70:CC133" ca="1" si="103">IFERROR(INDIRECT("'"&amp;$C70&amp;"'!"&amp;"h58"),0)</f>
        <v>0</v>
      </c>
      <c r="CD70" s="16">
        <f t="shared" ref="CD70:CD133" ca="1" si="104">IFERROR(INDIRECT("'"&amp;$C70&amp;"'!"&amp;"h59"),0)</f>
        <v>0</v>
      </c>
      <c r="CE70" s="16">
        <f t="shared" ref="CE70:CE133" ca="1" si="105">IFERROR(INDIRECT("'"&amp;$C70&amp;"'!"&amp;"h60"),0)</f>
        <v>0</v>
      </c>
      <c r="CF70" s="16">
        <f t="shared" ref="CF70:CF133" ca="1" si="106">IFERROR(INDIRECT("'"&amp;$C70&amp;"'!"&amp;"h61"),0)</f>
        <v>0</v>
      </c>
      <c r="CG70" s="16">
        <f t="shared" ref="CG70:CG133" ca="1" si="107">IFERROR(INDIRECT("'"&amp;$C70&amp;"'!"&amp;"h62"),0)</f>
        <v>0</v>
      </c>
      <c r="CH70" s="16">
        <f t="shared" ref="CH70:CH133" ca="1" si="108">IFERROR(INDIRECT("'"&amp;$C70&amp;"'!"&amp;"h63"),0)</f>
        <v>0</v>
      </c>
      <c r="CI70" s="16">
        <f t="shared" ref="CI70:CI133" ca="1" si="109">IFERROR(INDIRECT("'"&amp;$C70&amp;"'!"&amp;"h64"),0)</f>
        <v>0</v>
      </c>
      <c r="CJ70" s="16">
        <f t="shared" ref="CJ70:CJ133" ca="1" si="110">IFERROR(INDIRECT("'"&amp;$C70&amp;"'!"&amp;"h65"),0)</f>
        <v>0</v>
      </c>
      <c r="CK70" s="16">
        <f t="shared" ref="CK70:CK133" ca="1" si="111">IFERROR(INDIRECT("'"&amp;$C70&amp;"'!"&amp;"h66"),0)</f>
        <v>0</v>
      </c>
      <c r="CL70" s="16">
        <f t="shared" ref="CL70:CL133" ca="1" si="112">IFERROR(INDIRECT("'"&amp;$C70&amp;"'!"&amp;"h67"),0)</f>
        <v>0</v>
      </c>
      <c r="CM70" s="16">
        <f t="shared" ref="CM70:CM133" ca="1" si="113">IFERROR(INDIRECT("'"&amp;$C70&amp;"'!"&amp;"h68"),0)</f>
        <v>0</v>
      </c>
    </row>
    <row r="71" spans="2:91" ht="19.95" customHeight="1" x14ac:dyDescent="0.3">
      <c r="B71" s="14" t="str" cm="1">
        <f t="array" aca="1" ref="B71" ca="1">IF(C71=0,"",IFERROR(INDIRECT("'"&amp;$C71&amp;"'!"&amp;"D5"),"Некорректное название листа"))</f>
        <v/>
      </c>
      <c r="C71" s="6"/>
      <c r="D71" s="97" cm="1">
        <f t="array" aca="1" ref="D71" ca="1">IFERROR(INDIRECT("'"&amp;$C71&amp;"'!"&amp;"d18"),0)</f>
        <v>0</v>
      </c>
      <c r="E71" s="97" cm="1">
        <f t="array" aca="1" ref="E71" ca="1">IFERROR(INDIRECT("'" &amp;$C71&amp; "'!" &amp;"d19"),0)</f>
        <v>0</v>
      </c>
      <c r="F71" s="97" cm="1">
        <f t="array" aca="1" ref="F71" ca="1">IFERROR(INDIRECT("'" &amp;$C71&amp; "'!" &amp;"d20"),0)</f>
        <v>0</v>
      </c>
      <c r="G71" s="97" cm="1">
        <f t="array" aca="1" ref="G71" ca="1">IFERROR(INDIRECT("'" &amp;$C71&amp; "'!" &amp;"d21"),0)</f>
        <v>0</v>
      </c>
      <c r="H71" s="97" cm="1">
        <f t="array" aca="1" ref="H71" ca="1">IFERROR(INDIRECT("'" &amp;$C71&amp; "'!" &amp;"d22"),0)</f>
        <v>0</v>
      </c>
      <c r="I71" s="97" cm="1">
        <f t="array" aca="1" ref="I71" ca="1">IFERROR(INDIRECT("'" &amp;$C71&amp; "'!" &amp;"f18"),0)</f>
        <v>0</v>
      </c>
      <c r="J71" s="97" cm="1">
        <f t="array" aca="1" ref="J71" ca="1">IFERROR(INDIRECT("'" &amp;$C71&amp; "'!" &amp;"f19"),0)</f>
        <v>0</v>
      </c>
      <c r="K71" s="97" cm="1">
        <f t="array" aca="1" ref="K71" ca="1">IFERROR(INDIRECT("'" &amp;$C71&amp; "'!" &amp;"f20"),0)</f>
        <v>0</v>
      </c>
      <c r="L71" s="97" cm="1">
        <f t="array" aca="1" ref="L71" ca="1">IFERROR(INDIRECT("'" &amp;$C71&amp; "'!" &amp;"f21"),0)</f>
        <v>0</v>
      </c>
      <c r="M71" s="97" cm="1">
        <f t="array" aca="1" ref="M71" ca="1">IFERROR(INDIRECT("'" &amp;$C71&amp; "'!" &amp;"f22"),0)</f>
        <v>0</v>
      </c>
      <c r="N71" s="98">
        <f t="shared" ca="1" si="61"/>
        <v>0</v>
      </c>
      <c r="O71" s="98">
        <f t="shared" ca="1" si="61"/>
        <v>0</v>
      </c>
      <c r="P71" s="98">
        <f t="shared" ca="1" si="61"/>
        <v>0</v>
      </c>
      <c r="Q71" s="98">
        <f t="shared" ca="1" si="61"/>
        <v>0</v>
      </c>
      <c r="R71" s="98">
        <f t="shared" ca="1" si="61"/>
        <v>0</v>
      </c>
      <c r="S71" s="98">
        <f t="shared" ca="1" si="61"/>
        <v>0</v>
      </c>
      <c r="T71" s="98">
        <f t="shared" ca="1" si="61"/>
        <v>0</v>
      </c>
      <c r="U71" s="98">
        <f t="shared" ca="1" si="61"/>
        <v>0</v>
      </c>
      <c r="V71" s="98">
        <f t="shared" ca="1" si="61"/>
        <v>0</v>
      </c>
      <c r="W71" s="98">
        <f t="shared" ca="1" si="61"/>
        <v>0</v>
      </c>
      <c r="X71" s="98">
        <f t="shared" ca="1" si="61"/>
        <v>0</v>
      </c>
      <c r="Y71" s="98">
        <f t="shared" ca="1" si="61"/>
        <v>0</v>
      </c>
      <c r="Z71" s="98">
        <f t="shared" ca="1" si="61"/>
        <v>0</v>
      </c>
      <c r="AA71" s="98">
        <f t="shared" ca="1" si="61"/>
        <v>0</v>
      </c>
      <c r="AB71" s="98">
        <f t="shared" ca="1" si="61"/>
        <v>0</v>
      </c>
      <c r="AC71" s="98">
        <f t="shared" ref="AC71:AL134" ca="1" si="114">IFERROR(INDEX(INDIRECT("'" &amp;$C71&amp; "'!" &amp;"E:E"),MATCH(AC$4,INDIRECT("'" &amp;$C71&amp; "'!" &amp;"C:C"),0),1),0)</f>
        <v>0</v>
      </c>
      <c r="AD71" s="98">
        <f t="shared" ca="1" si="114"/>
        <v>0</v>
      </c>
      <c r="AE71" s="98">
        <f t="shared" ca="1" si="114"/>
        <v>0</v>
      </c>
      <c r="AF71" s="98">
        <f t="shared" ca="1" si="114"/>
        <v>0</v>
      </c>
      <c r="AG71" s="98">
        <f t="shared" ca="1" si="114"/>
        <v>0</v>
      </c>
      <c r="AH71" s="98">
        <f t="shared" ca="1" si="114"/>
        <v>0</v>
      </c>
      <c r="AI71" s="98">
        <f t="shared" ca="1" si="114"/>
        <v>0</v>
      </c>
      <c r="AJ71" s="98">
        <f t="shared" ca="1" si="114"/>
        <v>0</v>
      </c>
      <c r="AK71" s="98">
        <f t="shared" ca="1" si="114"/>
        <v>0</v>
      </c>
      <c r="AL71" s="98">
        <f t="shared" ca="1" si="114"/>
        <v>0</v>
      </c>
      <c r="AM71" s="98">
        <f t="shared" ca="1" si="1"/>
        <v>0</v>
      </c>
      <c r="AN71" s="16">
        <f t="shared" ca="1" si="62"/>
        <v>0</v>
      </c>
      <c r="AO71" s="16">
        <f t="shared" ca="1" si="63"/>
        <v>0</v>
      </c>
      <c r="AP71" s="16">
        <f t="shared" ca="1" si="64"/>
        <v>0</v>
      </c>
      <c r="AQ71" s="16">
        <f t="shared" ca="1" si="65"/>
        <v>0</v>
      </c>
      <c r="AR71" s="16">
        <f t="shared" ca="1" si="66"/>
        <v>0</v>
      </c>
      <c r="AS71" s="16">
        <f t="shared" ca="1" si="67"/>
        <v>0</v>
      </c>
      <c r="AT71" s="16">
        <f t="shared" ca="1" si="68"/>
        <v>0</v>
      </c>
      <c r="AU71" s="16">
        <f t="shared" ca="1" si="69"/>
        <v>0</v>
      </c>
      <c r="AV71" s="16">
        <f t="shared" ca="1" si="70"/>
        <v>0</v>
      </c>
      <c r="AW71" s="16">
        <f t="shared" ca="1" si="71"/>
        <v>0</v>
      </c>
      <c r="AX71" s="16">
        <f t="shared" ca="1" si="72"/>
        <v>0</v>
      </c>
      <c r="AY71" s="16">
        <f t="shared" ca="1" si="73"/>
        <v>0</v>
      </c>
      <c r="AZ71" s="16">
        <f t="shared" ca="1" si="74"/>
        <v>0</v>
      </c>
      <c r="BA71" s="16">
        <f t="shared" ca="1" si="75"/>
        <v>0</v>
      </c>
      <c r="BB71" s="16">
        <f t="shared" ca="1" si="76"/>
        <v>0</v>
      </c>
      <c r="BC71" s="16">
        <f t="shared" ca="1" si="77"/>
        <v>0</v>
      </c>
      <c r="BD71" s="16">
        <f t="shared" ca="1" si="78"/>
        <v>0</v>
      </c>
      <c r="BE71" s="16">
        <f t="shared" ca="1" si="79"/>
        <v>0</v>
      </c>
      <c r="BF71" s="16">
        <f t="shared" ca="1" si="80"/>
        <v>0</v>
      </c>
      <c r="BG71" s="16">
        <f t="shared" ca="1" si="81"/>
        <v>0</v>
      </c>
      <c r="BH71" s="16">
        <f t="shared" ca="1" si="82"/>
        <v>0</v>
      </c>
      <c r="BI71" s="16">
        <f t="shared" ca="1" si="83"/>
        <v>0</v>
      </c>
      <c r="BJ71" s="16">
        <f t="shared" ca="1" si="84"/>
        <v>0</v>
      </c>
      <c r="BK71" s="16">
        <f t="shared" ca="1" si="85"/>
        <v>0</v>
      </c>
      <c r="BL71" s="16">
        <f t="shared" ca="1" si="86"/>
        <v>0</v>
      </c>
      <c r="BM71" s="16">
        <f t="shared" ca="1" si="87"/>
        <v>0</v>
      </c>
      <c r="BN71" s="16">
        <f t="shared" ca="1" si="88"/>
        <v>0</v>
      </c>
      <c r="BO71" s="16">
        <f t="shared" ca="1" si="89"/>
        <v>0</v>
      </c>
      <c r="BP71" s="16">
        <f t="shared" ca="1" si="90"/>
        <v>0</v>
      </c>
      <c r="BQ71" s="16">
        <f t="shared" ca="1" si="91"/>
        <v>0</v>
      </c>
      <c r="BR71" s="16">
        <f t="shared" ca="1" si="92"/>
        <v>0</v>
      </c>
      <c r="BS71" s="16">
        <f t="shared" ca="1" si="93"/>
        <v>0</v>
      </c>
      <c r="BT71" s="16">
        <f t="shared" ca="1" si="94"/>
        <v>0</v>
      </c>
      <c r="BU71" s="16">
        <f t="shared" ca="1" si="95"/>
        <v>0</v>
      </c>
      <c r="BV71" s="16">
        <f t="shared" ca="1" si="96"/>
        <v>0</v>
      </c>
      <c r="BW71" s="16">
        <f t="shared" ca="1" si="97"/>
        <v>0</v>
      </c>
      <c r="BX71" s="16">
        <f t="shared" ca="1" si="98"/>
        <v>0</v>
      </c>
      <c r="BY71" s="16">
        <f t="shared" ca="1" si="99"/>
        <v>0</v>
      </c>
      <c r="BZ71" s="16">
        <f t="shared" ca="1" si="100"/>
        <v>0</v>
      </c>
      <c r="CA71" s="16">
        <f t="shared" ca="1" si="101"/>
        <v>0</v>
      </c>
      <c r="CB71" s="16">
        <f t="shared" ca="1" si="102"/>
        <v>0</v>
      </c>
      <c r="CC71" s="16">
        <f t="shared" ca="1" si="103"/>
        <v>0</v>
      </c>
      <c r="CD71" s="16">
        <f t="shared" ca="1" si="104"/>
        <v>0</v>
      </c>
      <c r="CE71" s="16">
        <f t="shared" ca="1" si="105"/>
        <v>0</v>
      </c>
      <c r="CF71" s="16">
        <f t="shared" ca="1" si="106"/>
        <v>0</v>
      </c>
      <c r="CG71" s="16">
        <f t="shared" ca="1" si="107"/>
        <v>0</v>
      </c>
      <c r="CH71" s="16">
        <f t="shared" ca="1" si="108"/>
        <v>0</v>
      </c>
      <c r="CI71" s="16">
        <f t="shared" ca="1" si="109"/>
        <v>0</v>
      </c>
      <c r="CJ71" s="16">
        <f t="shared" ca="1" si="110"/>
        <v>0</v>
      </c>
      <c r="CK71" s="16">
        <f t="shared" ca="1" si="111"/>
        <v>0</v>
      </c>
      <c r="CL71" s="16">
        <f t="shared" ca="1" si="112"/>
        <v>0</v>
      </c>
      <c r="CM71" s="16">
        <f t="shared" ca="1" si="113"/>
        <v>0</v>
      </c>
    </row>
    <row r="72" spans="2:91" ht="19.95" customHeight="1" x14ac:dyDescent="0.3">
      <c r="B72" s="14" t="str" cm="1">
        <f t="array" aca="1" ref="B72" ca="1">IF(C72=0,"",IFERROR(INDIRECT("'"&amp;$C72&amp;"'!"&amp;"D5"),"Некорректное название листа"))</f>
        <v/>
      </c>
      <c r="C72" s="6"/>
      <c r="D72" s="97" cm="1">
        <f t="array" aca="1" ref="D72" ca="1">IFERROR(INDIRECT("'"&amp;$C72&amp;"'!"&amp;"d18"),0)</f>
        <v>0</v>
      </c>
      <c r="E72" s="97" cm="1">
        <f t="array" aca="1" ref="E72" ca="1">IFERROR(INDIRECT("'" &amp;$C72&amp; "'!" &amp;"d19"),0)</f>
        <v>0</v>
      </c>
      <c r="F72" s="97" cm="1">
        <f t="array" aca="1" ref="F72" ca="1">IFERROR(INDIRECT("'" &amp;$C72&amp; "'!" &amp;"d20"),0)</f>
        <v>0</v>
      </c>
      <c r="G72" s="97" cm="1">
        <f t="array" aca="1" ref="G72" ca="1">IFERROR(INDIRECT("'" &amp;$C72&amp; "'!" &amp;"d21"),0)</f>
        <v>0</v>
      </c>
      <c r="H72" s="97" cm="1">
        <f t="array" aca="1" ref="H72" ca="1">IFERROR(INDIRECT("'" &amp;$C72&amp; "'!" &amp;"d22"),0)</f>
        <v>0</v>
      </c>
      <c r="I72" s="97" cm="1">
        <f t="array" aca="1" ref="I72" ca="1">IFERROR(INDIRECT("'" &amp;$C72&amp; "'!" &amp;"f18"),0)</f>
        <v>0</v>
      </c>
      <c r="J72" s="97" cm="1">
        <f t="array" aca="1" ref="J72" ca="1">IFERROR(INDIRECT("'" &amp;$C72&amp; "'!" &amp;"f19"),0)</f>
        <v>0</v>
      </c>
      <c r="K72" s="97" cm="1">
        <f t="array" aca="1" ref="K72" ca="1">IFERROR(INDIRECT("'" &amp;$C72&amp; "'!" &amp;"f20"),0)</f>
        <v>0</v>
      </c>
      <c r="L72" s="97" cm="1">
        <f t="array" aca="1" ref="L72" ca="1">IFERROR(INDIRECT("'" &amp;$C72&amp; "'!" &amp;"f21"),0)</f>
        <v>0</v>
      </c>
      <c r="M72" s="97" cm="1">
        <f t="array" aca="1" ref="M72" ca="1">IFERROR(INDIRECT("'" &amp;$C72&amp; "'!" &amp;"f22"),0)</f>
        <v>0</v>
      </c>
      <c r="N72" s="98">
        <f t="shared" ref="N72:AC87" ca="1" si="115">IFERROR(INDEX(INDIRECT("'" &amp;$C72&amp; "'!" &amp;"E:E"),MATCH(N$4,INDIRECT("'" &amp;$C72&amp; "'!" &amp;"C:C"),0),1),0)</f>
        <v>0</v>
      </c>
      <c r="O72" s="98">
        <f t="shared" ca="1" si="115"/>
        <v>0</v>
      </c>
      <c r="P72" s="98">
        <f t="shared" ca="1" si="115"/>
        <v>0</v>
      </c>
      <c r="Q72" s="98">
        <f t="shared" ca="1" si="115"/>
        <v>0</v>
      </c>
      <c r="R72" s="98">
        <f t="shared" ca="1" si="115"/>
        <v>0</v>
      </c>
      <c r="S72" s="98">
        <f t="shared" ca="1" si="115"/>
        <v>0</v>
      </c>
      <c r="T72" s="98">
        <f t="shared" ca="1" si="115"/>
        <v>0</v>
      </c>
      <c r="U72" s="98">
        <f t="shared" ca="1" si="115"/>
        <v>0</v>
      </c>
      <c r="V72" s="98">
        <f t="shared" ca="1" si="115"/>
        <v>0</v>
      </c>
      <c r="W72" s="98">
        <f t="shared" ca="1" si="115"/>
        <v>0</v>
      </c>
      <c r="X72" s="98">
        <f t="shared" ca="1" si="115"/>
        <v>0</v>
      </c>
      <c r="Y72" s="98">
        <f t="shared" ca="1" si="115"/>
        <v>0</v>
      </c>
      <c r="Z72" s="98">
        <f t="shared" ca="1" si="115"/>
        <v>0</v>
      </c>
      <c r="AA72" s="98">
        <f t="shared" ca="1" si="115"/>
        <v>0</v>
      </c>
      <c r="AB72" s="98">
        <f t="shared" ca="1" si="115"/>
        <v>0</v>
      </c>
      <c r="AC72" s="98">
        <f t="shared" ca="1" si="115"/>
        <v>0</v>
      </c>
      <c r="AD72" s="98">
        <f t="shared" ca="1" si="114"/>
        <v>0</v>
      </c>
      <c r="AE72" s="98">
        <f t="shared" ca="1" si="114"/>
        <v>0</v>
      </c>
      <c r="AF72" s="98">
        <f t="shared" ca="1" si="114"/>
        <v>0</v>
      </c>
      <c r="AG72" s="98">
        <f t="shared" ca="1" si="114"/>
        <v>0</v>
      </c>
      <c r="AH72" s="98">
        <f t="shared" ca="1" si="114"/>
        <v>0</v>
      </c>
      <c r="AI72" s="98">
        <f t="shared" ca="1" si="114"/>
        <v>0</v>
      </c>
      <c r="AJ72" s="98">
        <f t="shared" ca="1" si="114"/>
        <v>0</v>
      </c>
      <c r="AK72" s="98">
        <f t="shared" ca="1" si="114"/>
        <v>0</v>
      </c>
      <c r="AL72" s="98">
        <f t="shared" ca="1" si="114"/>
        <v>0</v>
      </c>
      <c r="AM72" s="98">
        <f t="shared" ca="1" si="1"/>
        <v>0</v>
      </c>
      <c r="AN72" s="16">
        <f t="shared" ca="1" si="62"/>
        <v>0</v>
      </c>
      <c r="AO72" s="16">
        <f t="shared" ca="1" si="63"/>
        <v>0</v>
      </c>
      <c r="AP72" s="16">
        <f t="shared" ca="1" si="64"/>
        <v>0</v>
      </c>
      <c r="AQ72" s="16">
        <f t="shared" ca="1" si="65"/>
        <v>0</v>
      </c>
      <c r="AR72" s="16">
        <f t="shared" ca="1" si="66"/>
        <v>0</v>
      </c>
      <c r="AS72" s="16">
        <f t="shared" ca="1" si="67"/>
        <v>0</v>
      </c>
      <c r="AT72" s="16">
        <f t="shared" ca="1" si="68"/>
        <v>0</v>
      </c>
      <c r="AU72" s="16">
        <f t="shared" ca="1" si="69"/>
        <v>0</v>
      </c>
      <c r="AV72" s="16">
        <f t="shared" ca="1" si="70"/>
        <v>0</v>
      </c>
      <c r="AW72" s="16">
        <f t="shared" ca="1" si="71"/>
        <v>0</v>
      </c>
      <c r="AX72" s="16">
        <f t="shared" ca="1" si="72"/>
        <v>0</v>
      </c>
      <c r="AY72" s="16">
        <f t="shared" ca="1" si="73"/>
        <v>0</v>
      </c>
      <c r="AZ72" s="16">
        <f t="shared" ca="1" si="74"/>
        <v>0</v>
      </c>
      <c r="BA72" s="16">
        <f t="shared" ca="1" si="75"/>
        <v>0</v>
      </c>
      <c r="BB72" s="16">
        <f t="shared" ca="1" si="76"/>
        <v>0</v>
      </c>
      <c r="BC72" s="16">
        <f t="shared" ca="1" si="77"/>
        <v>0</v>
      </c>
      <c r="BD72" s="16">
        <f t="shared" ca="1" si="78"/>
        <v>0</v>
      </c>
      <c r="BE72" s="16">
        <f t="shared" ca="1" si="79"/>
        <v>0</v>
      </c>
      <c r="BF72" s="16">
        <f t="shared" ca="1" si="80"/>
        <v>0</v>
      </c>
      <c r="BG72" s="16">
        <f t="shared" ca="1" si="81"/>
        <v>0</v>
      </c>
      <c r="BH72" s="16">
        <f t="shared" ca="1" si="82"/>
        <v>0</v>
      </c>
      <c r="BI72" s="16">
        <f t="shared" ca="1" si="83"/>
        <v>0</v>
      </c>
      <c r="BJ72" s="16">
        <f t="shared" ca="1" si="84"/>
        <v>0</v>
      </c>
      <c r="BK72" s="16">
        <f t="shared" ca="1" si="85"/>
        <v>0</v>
      </c>
      <c r="BL72" s="16">
        <f t="shared" ca="1" si="86"/>
        <v>0</v>
      </c>
      <c r="BM72" s="16">
        <f t="shared" ca="1" si="87"/>
        <v>0</v>
      </c>
      <c r="BN72" s="16">
        <f t="shared" ca="1" si="88"/>
        <v>0</v>
      </c>
      <c r="BO72" s="16">
        <f t="shared" ca="1" si="89"/>
        <v>0</v>
      </c>
      <c r="BP72" s="16">
        <f t="shared" ca="1" si="90"/>
        <v>0</v>
      </c>
      <c r="BQ72" s="16">
        <f t="shared" ca="1" si="91"/>
        <v>0</v>
      </c>
      <c r="BR72" s="16">
        <f t="shared" ca="1" si="92"/>
        <v>0</v>
      </c>
      <c r="BS72" s="16">
        <f t="shared" ca="1" si="93"/>
        <v>0</v>
      </c>
      <c r="BT72" s="16">
        <f t="shared" ca="1" si="94"/>
        <v>0</v>
      </c>
      <c r="BU72" s="16">
        <f t="shared" ca="1" si="95"/>
        <v>0</v>
      </c>
      <c r="BV72" s="16">
        <f t="shared" ca="1" si="96"/>
        <v>0</v>
      </c>
      <c r="BW72" s="16">
        <f t="shared" ca="1" si="97"/>
        <v>0</v>
      </c>
      <c r="BX72" s="16">
        <f t="shared" ca="1" si="98"/>
        <v>0</v>
      </c>
      <c r="BY72" s="16">
        <f t="shared" ca="1" si="99"/>
        <v>0</v>
      </c>
      <c r="BZ72" s="16">
        <f t="shared" ca="1" si="100"/>
        <v>0</v>
      </c>
      <c r="CA72" s="16">
        <f t="shared" ca="1" si="101"/>
        <v>0</v>
      </c>
      <c r="CB72" s="16">
        <f t="shared" ca="1" si="102"/>
        <v>0</v>
      </c>
      <c r="CC72" s="16">
        <f t="shared" ca="1" si="103"/>
        <v>0</v>
      </c>
      <c r="CD72" s="16">
        <f t="shared" ca="1" si="104"/>
        <v>0</v>
      </c>
      <c r="CE72" s="16">
        <f t="shared" ca="1" si="105"/>
        <v>0</v>
      </c>
      <c r="CF72" s="16">
        <f t="shared" ca="1" si="106"/>
        <v>0</v>
      </c>
      <c r="CG72" s="16">
        <f t="shared" ca="1" si="107"/>
        <v>0</v>
      </c>
      <c r="CH72" s="16">
        <f t="shared" ca="1" si="108"/>
        <v>0</v>
      </c>
      <c r="CI72" s="16">
        <f t="shared" ca="1" si="109"/>
        <v>0</v>
      </c>
      <c r="CJ72" s="16">
        <f t="shared" ca="1" si="110"/>
        <v>0</v>
      </c>
      <c r="CK72" s="16">
        <f t="shared" ca="1" si="111"/>
        <v>0</v>
      </c>
      <c r="CL72" s="16">
        <f t="shared" ca="1" si="112"/>
        <v>0</v>
      </c>
      <c r="CM72" s="16">
        <f t="shared" ca="1" si="113"/>
        <v>0</v>
      </c>
    </row>
    <row r="73" spans="2:91" ht="19.95" customHeight="1" x14ac:dyDescent="0.3">
      <c r="B73" s="14" t="str" cm="1">
        <f t="array" aca="1" ref="B73" ca="1">IF(C73=0,"",IFERROR(INDIRECT("'"&amp;$C73&amp;"'!"&amp;"D5"),"Некорректное название листа"))</f>
        <v/>
      </c>
      <c r="C73" s="6"/>
      <c r="D73" s="97" cm="1">
        <f t="array" aca="1" ref="D73" ca="1">IFERROR(INDIRECT("'"&amp;$C73&amp;"'!"&amp;"d18"),0)</f>
        <v>0</v>
      </c>
      <c r="E73" s="97" cm="1">
        <f t="array" aca="1" ref="E73" ca="1">IFERROR(INDIRECT("'" &amp;$C73&amp; "'!" &amp;"d19"),0)</f>
        <v>0</v>
      </c>
      <c r="F73" s="97" cm="1">
        <f t="array" aca="1" ref="F73" ca="1">IFERROR(INDIRECT("'" &amp;$C73&amp; "'!" &amp;"d20"),0)</f>
        <v>0</v>
      </c>
      <c r="G73" s="97" cm="1">
        <f t="array" aca="1" ref="G73" ca="1">IFERROR(INDIRECT("'" &amp;$C73&amp; "'!" &amp;"d21"),0)</f>
        <v>0</v>
      </c>
      <c r="H73" s="97" cm="1">
        <f t="array" aca="1" ref="H73" ca="1">IFERROR(INDIRECT("'" &amp;$C73&amp; "'!" &amp;"d22"),0)</f>
        <v>0</v>
      </c>
      <c r="I73" s="97" cm="1">
        <f t="array" aca="1" ref="I73" ca="1">IFERROR(INDIRECT("'" &amp;$C73&amp; "'!" &amp;"f18"),0)</f>
        <v>0</v>
      </c>
      <c r="J73" s="97" cm="1">
        <f t="array" aca="1" ref="J73" ca="1">IFERROR(INDIRECT("'" &amp;$C73&amp; "'!" &amp;"f19"),0)</f>
        <v>0</v>
      </c>
      <c r="K73" s="97" cm="1">
        <f t="array" aca="1" ref="K73" ca="1">IFERROR(INDIRECT("'" &amp;$C73&amp; "'!" &amp;"f20"),0)</f>
        <v>0</v>
      </c>
      <c r="L73" s="97" cm="1">
        <f t="array" aca="1" ref="L73" ca="1">IFERROR(INDIRECT("'" &amp;$C73&amp; "'!" &amp;"f21"),0)</f>
        <v>0</v>
      </c>
      <c r="M73" s="97" cm="1">
        <f t="array" aca="1" ref="M73" ca="1">IFERROR(INDIRECT("'" &amp;$C73&amp; "'!" &amp;"f22"),0)</f>
        <v>0</v>
      </c>
      <c r="N73" s="98">
        <f t="shared" ca="1" si="115"/>
        <v>0</v>
      </c>
      <c r="O73" s="98">
        <f t="shared" ca="1" si="115"/>
        <v>0</v>
      </c>
      <c r="P73" s="98">
        <f t="shared" ca="1" si="115"/>
        <v>0</v>
      </c>
      <c r="Q73" s="98">
        <f t="shared" ca="1" si="115"/>
        <v>0</v>
      </c>
      <c r="R73" s="98">
        <f t="shared" ca="1" si="115"/>
        <v>0</v>
      </c>
      <c r="S73" s="98">
        <f t="shared" ca="1" si="115"/>
        <v>0</v>
      </c>
      <c r="T73" s="98">
        <f t="shared" ca="1" si="115"/>
        <v>0</v>
      </c>
      <c r="U73" s="98">
        <f t="shared" ca="1" si="115"/>
        <v>0</v>
      </c>
      <c r="V73" s="98">
        <f t="shared" ca="1" si="115"/>
        <v>0</v>
      </c>
      <c r="W73" s="98">
        <f t="shared" ca="1" si="115"/>
        <v>0</v>
      </c>
      <c r="X73" s="98">
        <f t="shared" ca="1" si="115"/>
        <v>0</v>
      </c>
      <c r="Y73" s="98">
        <f t="shared" ca="1" si="115"/>
        <v>0</v>
      </c>
      <c r="Z73" s="98">
        <f t="shared" ca="1" si="115"/>
        <v>0</v>
      </c>
      <c r="AA73" s="98">
        <f t="shared" ca="1" si="115"/>
        <v>0</v>
      </c>
      <c r="AB73" s="98">
        <f t="shared" ca="1" si="115"/>
        <v>0</v>
      </c>
      <c r="AC73" s="98">
        <f t="shared" ca="1" si="115"/>
        <v>0</v>
      </c>
      <c r="AD73" s="98">
        <f t="shared" ca="1" si="114"/>
        <v>0</v>
      </c>
      <c r="AE73" s="98">
        <f t="shared" ca="1" si="114"/>
        <v>0</v>
      </c>
      <c r="AF73" s="98">
        <f t="shared" ca="1" si="114"/>
        <v>0</v>
      </c>
      <c r="AG73" s="98">
        <f t="shared" ca="1" si="114"/>
        <v>0</v>
      </c>
      <c r="AH73" s="98">
        <f t="shared" ca="1" si="114"/>
        <v>0</v>
      </c>
      <c r="AI73" s="98">
        <f t="shared" ca="1" si="114"/>
        <v>0</v>
      </c>
      <c r="AJ73" s="98">
        <f t="shared" ca="1" si="114"/>
        <v>0</v>
      </c>
      <c r="AK73" s="98">
        <f t="shared" ca="1" si="114"/>
        <v>0</v>
      </c>
      <c r="AL73" s="98">
        <f t="shared" ca="1" si="114"/>
        <v>0</v>
      </c>
      <c r="AM73" s="98">
        <f t="shared" ca="1" si="1"/>
        <v>0</v>
      </c>
      <c r="AN73" s="16">
        <f t="shared" ca="1" si="62"/>
        <v>0</v>
      </c>
      <c r="AO73" s="16">
        <f t="shared" ca="1" si="63"/>
        <v>0</v>
      </c>
      <c r="AP73" s="16">
        <f t="shared" ca="1" si="64"/>
        <v>0</v>
      </c>
      <c r="AQ73" s="16">
        <f t="shared" ca="1" si="65"/>
        <v>0</v>
      </c>
      <c r="AR73" s="16">
        <f t="shared" ca="1" si="66"/>
        <v>0</v>
      </c>
      <c r="AS73" s="16">
        <f t="shared" ca="1" si="67"/>
        <v>0</v>
      </c>
      <c r="AT73" s="16">
        <f t="shared" ca="1" si="68"/>
        <v>0</v>
      </c>
      <c r="AU73" s="16">
        <f t="shared" ca="1" si="69"/>
        <v>0</v>
      </c>
      <c r="AV73" s="16">
        <f t="shared" ca="1" si="70"/>
        <v>0</v>
      </c>
      <c r="AW73" s="16">
        <f t="shared" ca="1" si="71"/>
        <v>0</v>
      </c>
      <c r="AX73" s="16">
        <f t="shared" ca="1" si="72"/>
        <v>0</v>
      </c>
      <c r="AY73" s="16">
        <f t="shared" ca="1" si="73"/>
        <v>0</v>
      </c>
      <c r="AZ73" s="16">
        <f t="shared" ca="1" si="74"/>
        <v>0</v>
      </c>
      <c r="BA73" s="16">
        <f t="shared" ca="1" si="75"/>
        <v>0</v>
      </c>
      <c r="BB73" s="16">
        <f t="shared" ca="1" si="76"/>
        <v>0</v>
      </c>
      <c r="BC73" s="16">
        <f t="shared" ca="1" si="77"/>
        <v>0</v>
      </c>
      <c r="BD73" s="16">
        <f t="shared" ca="1" si="78"/>
        <v>0</v>
      </c>
      <c r="BE73" s="16">
        <f t="shared" ca="1" si="79"/>
        <v>0</v>
      </c>
      <c r="BF73" s="16">
        <f t="shared" ca="1" si="80"/>
        <v>0</v>
      </c>
      <c r="BG73" s="16">
        <f t="shared" ca="1" si="81"/>
        <v>0</v>
      </c>
      <c r="BH73" s="16">
        <f t="shared" ca="1" si="82"/>
        <v>0</v>
      </c>
      <c r="BI73" s="16">
        <f t="shared" ca="1" si="83"/>
        <v>0</v>
      </c>
      <c r="BJ73" s="16">
        <f t="shared" ca="1" si="84"/>
        <v>0</v>
      </c>
      <c r="BK73" s="16">
        <f t="shared" ca="1" si="85"/>
        <v>0</v>
      </c>
      <c r="BL73" s="16">
        <f t="shared" ca="1" si="86"/>
        <v>0</v>
      </c>
      <c r="BM73" s="16">
        <f t="shared" ca="1" si="87"/>
        <v>0</v>
      </c>
      <c r="BN73" s="16">
        <f t="shared" ca="1" si="88"/>
        <v>0</v>
      </c>
      <c r="BO73" s="16">
        <f t="shared" ca="1" si="89"/>
        <v>0</v>
      </c>
      <c r="BP73" s="16">
        <f t="shared" ca="1" si="90"/>
        <v>0</v>
      </c>
      <c r="BQ73" s="16">
        <f t="shared" ca="1" si="91"/>
        <v>0</v>
      </c>
      <c r="BR73" s="16">
        <f t="shared" ca="1" si="92"/>
        <v>0</v>
      </c>
      <c r="BS73" s="16">
        <f t="shared" ca="1" si="93"/>
        <v>0</v>
      </c>
      <c r="BT73" s="16">
        <f t="shared" ca="1" si="94"/>
        <v>0</v>
      </c>
      <c r="BU73" s="16">
        <f t="shared" ca="1" si="95"/>
        <v>0</v>
      </c>
      <c r="BV73" s="16">
        <f t="shared" ca="1" si="96"/>
        <v>0</v>
      </c>
      <c r="BW73" s="16">
        <f t="shared" ca="1" si="97"/>
        <v>0</v>
      </c>
      <c r="BX73" s="16">
        <f t="shared" ca="1" si="98"/>
        <v>0</v>
      </c>
      <c r="BY73" s="16">
        <f t="shared" ca="1" si="99"/>
        <v>0</v>
      </c>
      <c r="BZ73" s="16">
        <f t="shared" ca="1" si="100"/>
        <v>0</v>
      </c>
      <c r="CA73" s="16">
        <f t="shared" ca="1" si="101"/>
        <v>0</v>
      </c>
      <c r="CB73" s="16">
        <f t="shared" ca="1" si="102"/>
        <v>0</v>
      </c>
      <c r="CC73" s="16">
        <f t="shared" ca="1" si="103"/>
        <v>0</v>
      </c>
      <c r="CD73" s="16">
        <f t="shared" ca="1" si="104"/>
        <v>0</v>
      </c>
      <c r="CE73" s="16">
        <f t="shared" ca="1" si="105"/>
        <v>0</v>
      </c>
      <c r="CF73" s="16">
        <f t="shared" ca="1" si="106"/>
        <v>0</v>
      </c>
      <c r="CG73" s="16">
        <f t="shared" ca="1" si="107"/>
        <v>0</v>
      </c>
      <c r="CH73" s="16">
        <f t="shared" ca="1" si="108"/>
        <v>0</v>
      </c>
      <c r="CI73" s="16">
        <f t="shared" ca="1" si="109"/>
        <v>0</v>
      </c>
      <c r="CJ73" s="16">
        <f t="shared" ca="1" si="110"/>
        <v>0</v>
      </c>
      <c r="CK73" s="16">
        <f t="shared" ca="1" si="111"/>
        <v>0</v>
      </c>
      <c r="CL73" s="16">
        <f t="shared" ca="1" si="112"/>
        <v>0</v>
      </c>
      <c r="CM73" s="16">
        <f t="shared" ca="1" si="113"/>
        <v>0</v>
      </c>
    </row>
    <row r="74" spans="2:91" ht="19.95" customHeight="1" x14ac:dyDescent="0.3">
      <c r="B74" s="14" t="str" cm="1">
        <f t="array" aca="1" ref="B74" ca="1">IF(C74=0,"",IFERROR(INDIRECT("'"&amp;$C74&amp;"'!"&amp;"D5"),"Некорректное название листа"))</f>
        <v/>
      </c>
      <c r="C74" s="6"/>
      <c r="D74" s="97" cm="1">
        <f t="array" aca="1" ref="D74" ca="1">IFERROR(INDIRECT("'"&amp;$C74&amp;"'!"&amp;"d18"),0)</f>
        <v>0</v>
      </c>
      <c r="E74" s="97" cm="1">
        <f t="array" aca="1" ref="E74" ca="1">IFERROR(INDIRECT("'" &amp;$C74&amp; "'!" &amp;"d19"),0)</f>
        <v>0</v>
      </c>
      <c r="F74" s="97" cm="1">
        <f t="array" aca="1" ref="F74" ca="1">IFERROR(INDIRECT("'" &amp;$C74&amp; "'!" &amp;"d20"),0)</f>
        <v>0</v>
      </c>
      <c r="G74" s="97" cm="1">
        <f t="array" aca="1" ref="G74" ca="1">IFERROR(INDIRECT("'" &amp;$C74&amp; "'!" &amp;"d21"),0)</f>
        <v>0</v>
      </c>
      <c r="H74" s="97" cm="1">
        <f t="array" aca="1" ref="H74" ca="1">IFERROR(INDIRECT("'" &amp;$C74&amp; "'!" &amp;"d22"),0)</f>
        <v>0</v>
      </c>
      <c r="I74" s="97" cm="1">
        <f t="array" aca="1" ref="I74" ca="1">IFERROR(INDIRECT("'" &amp;$C74&amp; "'!" &amp;"f18"),0)</f>
        <v>0</v>
      </c>
      <c r="J74" s="97" cm="1">
        <f t="array" aca="1" ref="J74" ca="1">IFERROR(INDIRECT("'" &amp;$C74&amp; "'!" &amp;"f19"),0)</f>
        <v>0</v>
      </c>
      <c r="K74" s="97" cm="1">
        <f t="array" aca="1" ref="K74" ca="1">IFERROR(INDIRECT("'" &amp;$C74&amp; "'!" &amp;"f20"),0)</f>
        <v>0</v>
      </c>
      <c r="L74" s="97" cm="1">
        <f t="array" aca="1" ref="L74" ca="1">IFERROR(INDIRECT("'" &amp;$C74&amp; "'!" &amp;"f21"),0)</f>
        <v>0</v>
      </c>
      <c r="M74" s="97" cm="1">
        <f t="array" aca="1" ref="M74" ca="1">IFERROR(INDIRECT("'" &amp;$C74&amp; "'!" &amp;"f22"),0)</f>
        <v>0</v>
      </c>
      <c r="N74" s="98">
        <f t="shared" ca="1" si="115"/>
        <v>0</v>
      </c>
      <c r="O74" s="98">
        <f t="shared" ca="1" si="115"/>
        <v>0</v>
      </c>
      <c r="P74" s="98">
        <f t="shared" ca="1" si="115"/>
        <v>0</v>
      </c>
      <c r="Q74" s="98">
        <f t="shared" ca="1" si="115"/>
        <v>0</v>
      </c>
      <c r="R74" s="98">
        <f t="shared" ca="1" si="115"/>
        <v>0</v>
      </c>
      <c r="S74" s="98">
        <f t="shared" ca="1" si="115"/>
        <v>0</v>
      </c>
      <c r="T74" s="98">
        <f t="shared" ca="1" si="115"/>
        <v>0</v>
      </c>
      <c r="U74" s="98">
        <f t="shared" ca="1" si="115"/>
        <v>0</v>
      </c>
      <c r="V74" s="98">
        <f t="shared" ca="1" si="115"/>
        <v>0</v>
      </c>
      <c r="W74" s="98">
        <f t="shared" ca="1" si="115"/>
        <v>0</v>
      </c>
      <c r="X74" s="98">
        <f t="shared" ca="1" si="115"/>
        <v>0</v>
      </c>
      <c r="Y74" s="98">
        <f t="shared" ca="1" si="115"/>
        <v>0</v>
      </c>
      <c r="Z74" s="98">
        <f t="shared" ca="1" si="115"/>
        <v>0</v>
      </c>
      <c r="AA74" s="98">
        <f t="shared" ca="1" si="115"/>
        <v>0</v>
      </c>
      <c r="AB74" s="98">
        <f t="shared" ca="1" si="115"/>
        <v>0</v>
      </c>
      <c r="AC74" s="98">
        <f t="shared" ca="1" si="115"/>
        <v>0</v>
      </c>
      <c r="AD74" s="98">
        <f t="shared" ca="1" si="114"/>
        <v>0</v>
      </c>
      <c r="AE74" s="98">
        <f t="shared" ca="1" si="114"/>
        <v>0</v>
      </c>
      <c r="AF74" s="98">
        <f t="shared" ca="1" si="114"/>
        <v>0</v>
      </c>
      <c r="AG74" s="98">
        <f t="shared" ca="1" si="114"/>
        <v>0</v>
      </c>
      <c r="AH74" s="98">
        <f t="shared" ca="1" si="114"/>
        <v>0</v>
      </c>
      <c r="AI74" s="98">
        <f t="shared" ca="1" si="114"/>
        <v>0</v>
      </c>
      <c r="AJ74" s="98">
        <f t="shared" ca="1" si="114"/>
        <v>0</v>
      </c>
      <c r="AK74" s="98">
        <f t="shared" ca="1" si="114"/>
        <v>0</v>
      </c>
      <c r="AL74" s="98">
        <f t="shared" ca="1" si="114"/>
        <v>0</v>
      </c>
      <c r="AM74" s="98">
        <f t="shared" ca="1" si="1"/>
        <v>0</v>
      </c>
      <c r="AN74" s="16">
        <f t="shared" ca="1" si="62"/>
        <v>0</v>
      </c>
      <c r="AO74" s="16">
        <f t="shared" ca="1" si="63"/>
        <v>0</v>
      </c>
      <c r="AP74" s="16">
        <f t="shared" ca="1" si="64"/>
        <v>0</v>
      </c>
      <c r="AQ74" s="16">
        <f t="shared" ca="1" si="65"/>
        <v>0</v>
      </c>
      <c r="AR74" s="16">
        <f t="shared" ca="1" si="66"/>
        <v>0</v>
      </c>
      <c r="AS74" s="16">
        <f t="shared" ca="1" si="67"/>
        <v>0</v>
      </c>
      <c r="AT74" s="16">
        <f t="shared" ca="1" si="68"/>
        <v>0</v>
      </c>
      <c r="AU74" s="16">
        <f t="shared" ca="1" si="69"/>
        <v>0</v>
      </c>
      <c r="AV74" s="16">
        <f t="shared" ca="1" si="70"/>
        <v>0</v>
      </c>
      <c r="AW74" s="16">
        <f t="shared" ca="1" si="71"/>
        <v>0</v>
      </c>
      <c r="AX74" s="16">
        <f t="shared" ca="1" si="72"/>
        <v>0</v>
      </c>
      <c r="AY74" s="16">
        <f t="shared" ca="1" si="73"/>
        <v>0</v>
      </c>
      <c r="AZ74" s="16">
        <f t="shared" ca="1" si="74"/>
        <v>0</v>
      </c>
      <c r="BA74" s="16">
        <f t="shared" ca="1" si="75"/>
        <v>0</v>
      </c>
      <c r="BB74" s="16">
        <f t="shared" ca="1" si="76"/>
        <v>0</v>
      </c>
      <c r="BC74" s="16">
        <f t="shared" ca="1" si="77"/>
        <v>0</v>
      </c>
      <c r="BD74" s="16">
        <f t="shared" ca="1" si="78"/>
        <v>0</v>
      </c>
      <c r="BE74" s="16">
        <f t="shared" ca="1" si="79"/>
        <v>0</v>
      </c>
      <c r="BF74" s="16">
        <f t="shared" ca="1" si="80"/>
        <v>0</v>
      </c>
      <c r="BG74" s="16">
        <f t="shared" ca="1" si="81"/>
        <v>0</v>
      </c>
      <c r="BH74" s="16">
        <f t="shared" ca="1" si="82"/>
        <v>0</v>
      </c>
      <c r="BI74" s="16">
        <f t="shared" ca="1" si="83"/>
        <v>0</v>
      </c>
      <c r="BJ74" s="16">
        <f t="shared" ca="1" si="84"/>
        <v>0</v>
      </c>
      <c r="BK74" s="16">
        <f t="shared" ca="1" si="85"/>
        <v>0</v>
      </c>
      <c r="BL74" s="16">
        <f t="shared" ca="1" si="86"/>
        <v>0</v>
      </c>
      <c r="BM74" s="16">
        <f t="shared" ca="1" si="87"/>
        <v>0</v>
      </c>
      <c r="BN74" s="16">
        <f t="shared" ca="1" si="88"/>
        <v>0</v>
      </c>
      <c r="BO74" s="16">
        <f t="shared" ca="1" si="89"/>
        <v>0</v>
      </c>
      <c r="BP74" s="16">
        <f t="shared" ca="1" si="90"/>
        <v>0</v>
      </c>
      <c r="BQ74" s="16">
        <f t="shared" ca="1" si="91"/>
        <v>0</v>
      </c>
      <c r="BR74" s="16">
        <f t="shared" ca="1" si="92"/>
        <v>0</v>
      </c>
      <c r="BS74" s="16">
        <f t="shared" ca="1" si="93"/>
        <v>0</v>
      </c>
      <c r="BT74" s="16">
        <f t="shared" ca="1" si="94"/>
        <v>0</v>
      </c>
      <c r="BU74" s="16">
        <f t="shared" ca="1" si="95"/>
        <v>0</v>
      </c>
      <c r="BV74" s="16">
        <f t="shared" ca="1" si="96"/>
        <v>0</v>
      </c>
      <c r="BW74" s="16">
        <f t="shared" ca="1" si="97"/>
        <v>0</v>
      </c>
      <c r="BX74" s="16">
        <f t="shared" ca="1" si="98"/>
        <v>0</v>
      </c>
      <c r="BY74" s="16">
        <f t="shared" ca="1" si="99"/>
        <v>0</v>
      </c>
      <c r="BZ74" s="16">
        <f t="shared" ca="1" si="100"/>
        <v>0</v>
      </c>
      <c r="CA74" s="16">
        <f t="shared" ca="1" si="101"/>
        <v>0</v>
      </c>
      <c r="CB74" s="16">
        <f t="shared" ca="1" si="102"/>
        <v>0</v>
      </c>
      <c r="CC74" s="16">
        <f t="shared" ca="1" si="103"/>
        <v>0</v>
      </c>
      <c r="CD74" s="16">
        <f t="shared" ca="1" si="104"/>
        <v>0</v>
      </c>
      <c r="CE74" s="16">
        <f t="shared" ca="1" si="105"/>
        <v>0</v>
      </c>
      <c r="CF74" s="16">
        <f t="shared" ca="1" si="106"/>
        <v>0</v>
      </c>
      <c r="CG74" s="16">
        <f t="shared" ca="1" si="107"/>
        <v>0</v>
      </c>
      <c r="CH74" s="16">
        <f t="shared" ca="1" si="108"/>
        <v>0</v>
      </c>
      <c r="CI74" s="16">
        <f t="shared" ca="1" si="109"/>
        <v>0</v>
      </c>
      <c r="CJ74" s="16">
        <f t="shared" ca="1" si="110"/>
        <v>0</v>
      </c>
      <c r="CK74" s="16">
        <f t="shared" ca="1" si="111"/>
        <v>0</v>
      </c>
      <c r="CL74" s="16">
        <f t="shared" ca="1" si="112"/>
        <v>0</v>
      </c>
      <c r="CM74" s="16">
        <f t="shared" ca="1" si="113"/>
        <v>0</v>
      </c>
    </row>
    <row r="75" spans="2:91" ht="19.95" customHeight="1" x14ac:dyDescent="0.3">
      <c r="B75" s="14" t="str" cm="1">
        <f t="array" aca="1" ref="B75" ca="1">IF(C75=0,"",IFERROR(INDIRECT("'"&amp;$C75&amp;"'!"&amp;"D5"),"Некорректное название листа"))</f>
        <v/>
      </c>
      <c r="C75" s="6"/>
      <c r="D75" s="97" cm="1">
        <f t="array" aca="1" ref="D75" ca="1">IFERROR(INDIRECT("'"&amp;$C75&amp;"'!"&amp;"d18"),0)</f>
        <v>0</v>
      </c>
      <c r="E75" s="97" cm="1">
        <f t="array" aca="1" ref="E75" ca="1">IFERROR(INDIRECT("'" &amp;$C75&amp; "'!" &amp;"d19"),0)</f>
        <v>0</v>
      </c>
      <c r="F75" s="97" cm="1">
        <f t="array" aca="1" ref="F75" ca="1">IFERROR(INDIRECT("'" &amp;$C75&amp; "'!" &amp;"d20"),0)</f>
        <v>0</v>
      </c>
      <c r="G75" s="97" cm="1">
        <f t="array" aca="1" ref="G75" ca="1">IFERROR(INDIRECT("'" &amp;$C75&amp; "'!" &amp;"d21"),0)</f>
        <v>0</v>
      </c>
      <c r="H75" s="97" cm="1">
        <f t="array" aca="1" ref="H75" ca="1">IFERROR(INDIRECT("'" &amp;$C75&amp; "'!" &amp;"d22"),0)</f>
        <v>0</v>
      </c>
      <c r="I75" s="97" cm="1">
        <f t="array" aca="1" ref="I75" ca="1">IFERROR(INDIRECT("'" &amp;$C75&amp; "'!" &amp;"f18"),0)</f>
        <v>0</v>
      </c>
      <c r="J75" s="97" cm="1">
        <f t="array" aca="1" ref="J75" ca="1">IFERROR(INDIRECT("'" &amp;$C75&amp; "'!" &amp;"f19"),0)</f>
        <v>0</v>
      </c>
      <c r="K75" s="97" cm="1">
        <f t="array" aca="1" ref="K75" ca="1">IFERROR(INDIRECT("'" &amp;$C75&amp; "'!" &amp;"f20"),0)</f>
        <v>0</v>
      </c>
      <c r="L75" s="97" cm="1">
        <f t="array" aca="1" ref="L75" ca="1">IFERROR(INDIRECT("'" &amp;$C75&amp; "'!" &amp;"f21"),0)</f>
        <v>0</v>
      </c>
      <c r="M75" s="97" cm="1">
        <f t="array" aca="1" ref="M75" ca="1">IFERROR(INDIRECT("'" &amp;$C75&amp; "'!" &amp;"f22"),0)</f>
        <v>0</v>
      </c>
      <c r="N75" s="98">
        <f t="shared" ca="1" si="115"/>
        <v>0</v>
      </c>
      <c r="O75" s="98">
        <f t="shared" ca="1" si="115"/>
        <v>0</v>
      </c>
      <c r="P75" s="98">
        <f t="shared" ca="1" si="115"/>
        <v>0</v>
      </c>
      <c r="Q75" s="98">
        <f t="shared" ca="1" si="115"/>
        <v>0</v>
      </c>
      <c r="R75" s="98">
        <f t="shared" ca="1" si="115"/>
        <v>0</v>
      </c>
      <c r="S75" s="98">
        <f t="shared" ca="1" si="115"/>
        <v>0</v>
      </c>
      <c r="T75" s="98">
        <f t="shared" ca="1" si="115"/>
        <v>0</v>
      </c>
      <c r="U75" s="98">
        <f t="shared" ca="1" si="115"/>
        <v>0</v>
      </c>
      <c r="V75" s="98">
        <f t="shared" ca="1" si="115"/>
        <v>0</v>
      </c>
      <c r="W75" s="98">
        <f t="shared" ca="1" si="115"/>
        <v>0</v>
      </c>
      <c r="X75" s="98">
        <f t="shared" ca="1" si="115"/>
        <v>0</v>
      </c>
      <c r="Y75" s="98">
        <f t="shared" ca="1" si="115"/>
        <v>0</v>
      </c>
      <c r="Z75" s="98">
        <f t="shared" ca="1" si="115"/>
        <v>0</v>
      </c>
      <c r="AA75" s="98">
        <f t="shared" ca="1" si="115"/>
        <v>0</v>
      </c>
      <c r="AB75" s="98">
        <f t="shared" ca="1" si="115"/>
        <v>0</v>
      </c>
      <c r="AC75" s="98">
        <f t="shared" ca="1" si="115"/>
        <v>0</v>
      </c>
      <c r="AD75" s="98">
        <f t="shared" ca="1" si="114"/>
        <v>0</v>
      </c>
      <c r="AE75" s="98">
        <f t="shared" ca="1" si="114"/>
        <v>0</v>
      </c>
      <c r="AF75" s="98">
        <f t="shared" ca="1" si="114"/>
        <v>0</v>
      </c>
      <c r="AG75" s="98">
        <f t="shared" ca="1" si="114"/>
        <v>0</v>
      </c>
      <c r="AH75" s="98">
        <f t="shared" ca="1" si="114"/>
        <v>0</v>
      </c>
      <c r="AI75" s="98">
        <f t="shared" ca="1" si="114"/>
        <v>0</v>
      </c>
      <c r="AJ75" s="98">
        <f t="shared" ca="1" si="114"/>
        <v>0</v>
      </c>
      <c r="AK75" s="98">
        <f t="shared" ca="1" si="114"/>
        <v>0</v>
      </c>
      <c r="AL75" s="98">
        <f t="shared" ca="1" si="114"/>
        <v>0</v>
      </c>
      <c r="AM75" s="98">
        <f t="shared" ca="1" si="1"/>
        <v>0</v>
      </c>
      <c r="AN75" s="16">
        <f t="shared" ca="1" si="62"/>
        <v>0</v>
      </c>
      <c r="AO75" s="16">
        <f t="shared" ca="1" si="63"/>
        <v>0</v>
      </c>
      <c r="AP75" s="16">
        <f t="shared" ca="1" si="64"/>
        <v>0</v>
      </c>
      <c r="AQ75" s="16">
        <f t="shared" ca="1" si="65"/>
        <v>0</v>
      </c>
      <c r="AR75" s="16">
        <f t="shared" ca="1" si="66"/>
        <v>0</v>
      </c>
      <c r="AS75" s="16">
        <f t="shared" ca="1" si="67"/>
        <v>0</v>
      </c>
      <c r="AT75" s="16">
        <f t="shared" ca="1" si="68"/>
        <v>0</v>
      </c>
      <c r="AU75" s="16">
        <f t="shared" ca="1" si="69"/>
        <v>0</v>
      </c>
      <c r="AV75" s="16">
        <f t="shared" ca="1" si="70"/>
        <v>0</v>
      </c>
      <c r="AW75" s="16">
        <f t="shared" ca="1" si="71"/>
        <v>0</v>
      </c>
      <c r="AX75" s="16">
        <f t="shared" ca="1" si="72"/>
        <v>0</v>
      </c>
      <c r="AY75" s="16">
        <f t="shared" ca="1" si="73"/>
        <v>0</v>
      </c>
      <c r="AZ75" s="16">
        <f t="shared" ca="1" si="74"/>
        <v>0</v>
      </c>
      <c r="BA75" s="16">
        <f t="shared" ca="1" si="75"/>
        <v>0</v>
      </c>
      <c r="BB75" s="16">
        <f t="shared" ca="1" si="76"/>
        <v>0</v>
      </c>
      <c r="BC75" s="16">
        <f t="shared" ca="1" si="77"/>
        <v>0</v>
      </c>
      <c r="BD75" s="16">
        <f t="shared" ca="1" si="78"/>
        <v>0</v>
      </c>
      <c r="BE75" s="16">
        <f t="shared" ca="1" si="79"/>
        <v>0</v>
      </c>
      <c r="BF75" s="16">
        <f t="shared" ca="1" si="80"/>
        <v>0</v>
      </c>
      <c r="BG75" s="16">
        <f t="shared" ca="1" si="81"/>
        <v>0</v>
      </c>
      <c r="BH75" s="16">
        <f t="shared" ca="1" si="82"/>
        <v>0</v>
      </c>
      <c r="BI75" s="16">
        <f t="shared" ca="1" si="83"/>
        <v>0</v>
      </c>
      <c r="BJ75" s="16">
        <f t="shared" ca="1" si="84"/>
        <v>0</v>
      </c>
      <c r="BK75" s="16">
        <f t="shared" ca="1" si="85"/>
        <v>0</v>
      </c>
      <c r="BL75" s="16">
        <f t="shared" ca="1" si="86"/>
        <v>0</v>
      </c>
      <c r="BM75" s="16">
        <f t="shared" ca="1" si="87"/>
        <v>0</v>
      </c>
      <c r="BN75" s="16">
        <f t="shared" ca="1" si="88"/>
        <v>0</v>
      </c>
      <c r="BO75" s="16">
        <f t="shared" ca="1" si="89"/>
        <v>0</v>
      </c>
      <c r="BP75" s="16">
        <f t="shared" ca="1" si="90"/>
        <v>0</v>
      </c>
      <c r="BQ75" s="16">
        <f t="shared" ca="1" si="91"/>
        <v>0</v>
      </c>
      <c r="BR75" s="16">
        <f t="shared" ca="1" si="92"/>
        <v>0</v>
      </c>
      <c r="BS75" s="16">
        <f t="shared" ca="1" si="93"/>
        <v>0</v>
      </c>
      <c r="BT75" s="16">
        <f t="shared" ca="1" si="94"/>
        <v>0</v>
      </c>
      <c r="BU75" s="16">
        <f t="shared" ca="1" si="95"/>
        <v>0</v>
      </c>
      <c r="BV75" s="16">
        <f t="shared" ca="1" si="96"/>
        <v>0</v>
      </c>
      <c r="BW75" s="16">
        <f t="shared" ca="1" si="97"/>
        <v>0</v>
      </c>
      <c r="BX75" s="16">
        <f t="shared" ca="1" si="98"/>
        <v>0</v>
      </c>
      <c r="BY75" s="16">
        <f t="shared" ca="1" si="99"/>
        <v>0</v>
      </c>
      <c r="BZ75" s="16">
        <f t="shared" ca="1" si="100"/>
        <v>0</v>
      </c>
      <c r="CA75" s="16">
        <f t="shared" ca="1" si="101"/>
        <v>0</v>
      </c>
      <c r="CB75" s="16">
        <f t="shared" ca="1" si="102"/>
        <v>0</v>
      </c>
      <c r="CC75" s="16">
        <f t="shared" ca="1" si="103"/>
        <v>0</v>
      </c>
      <c r="CD75" s="16">
        <f t="shared" ca="1" si="104"/>
        <v>0</v>
      </c>
      <c r="CE75" s="16">
        <f t="shared" ca="1" si="105"/>
        <v>0</v>
      </c>
      <c r="CF75" s="16">
        <f t="shared" ca="1" si="106"/>
        <v>0</v>
      </c>
      <c r="CG75" s="16">
        <f t="shared" ca="1" si="107"/>
        <v>0</v>
      </c>
      <c r="CH75" s="16">
        <f t="shared" ca="1" si="108"/>
        <v>0</v>
      </c>
      <c r="CI75" s="16">
        <f t="shared" ca="1" si="109"/>
        <v>0</v>
      </c>
      <c r="CJ75" s="16">
        <f t="shared" ca="1" si="110"/>
        <v>0</v>
      </c>
      <c r="CK75" s="16">
        <f t="shared" ca="1" si="111"/>
        <v>0</v>
      </c>
      <c r="CL75" s="16">
        <f t="shared" ca="1" si="112"/>
        <v>0</v>
      </c>
      <c r="CM75" s="16">
        <f t="shared" ca="1" si="113"/>
        <v>0</v>
      </c>
    </row>
    <row r="76" spans="2:91" ht="19.95" customHeight="1" x14ac:dyDescent="0.3">
      <c r="B76" s="14" t="str" cm="1">
        <f t="array" aca="1" ref="B76" ca="1">IF(C76=0,"",IFERROR(INDIRECT("'"&amp;$C76&amp;"'!"&amp;"D5"),"Некорректное название листа"))</f>
        <v/>
      </c>
      <c r="C76" s="6"/>
      <c r="D76" s="97" cm="1">
        <f t="array" aca="1" ref="D76" ca="1">IFERROR(INDIRECT("'"&amp;$C76&amp;"'!"&amp;"d18"),0)</f>
        <v>0</v>
      </c>
      <c r="E76" s="97" cm="1">
        <f t="array" aca="1" ref="E76" ca="1">IFERROR(INDIRECT("'" &amp;$C76&amp; "'!" &amp;"d19"),0)</f>
        <v>0</v>
      </c>
      <c r="F76" s="97" cm="1">
        <f t="array" aca="1" ref="F76" ca="1">IFERROR(INDIRECT("'" &amp;$C76&amp; "'!" &amp;"d20"),0)</f>
        <v>0</v>
      </c>
      <c r="G76" s="97" cm="1">
        <f t="array" aca="1" ref="G76" ca="1">IFERROR(INDIRECT("'" &amp;$C76&amp; "'!" &amp;"d21"),0)</f>
        <v>0</v>
      </c>
      <c r="H76" s="97" cm="1">
        <f t="array" aca="1" ref="H76" ca="1">IFERROR(INDIRECT("'" &amp;$C76&amp; "'!" &amp;"d22"),0)</f>
        <v>0</v>
      </c>
      <c r="I76" s="97" cm="1">
        <f t="array" aca="1" ref="I76" ca="1">IFERROR(INDIRECT("'" &amp;$C76&amp; "'!" &amp;"f18"),0)</f>
        <v>0</v>
      </c>
      <c r="J76" s="97" cm="1">
        <f t="array" aca="1" ref="J76" ca="1">IFERROR(INDIRECT("'" &amp;$C76&amp; "'!" &amp;"f19"),0)</f>
        <v>0</v>
      </c>
      <c r="K76" s="97" cm="1">
        <f t="array" aca="1" ref="K76" ca="1">IFERROR(INDIRECT("'" &amp;$C76&amp; "'!" &amp;"f20"),0)</f>
        <v>0</v>
      </c>
      <c r="L76" s="97" cm="1">
        <f t="array" aca="1" ref="L76" ca="1">IFERROR(INDIRECT("'" &amp;$C76&amp; "'!" &amp;"f21"),0)</f>
        <v>0</v>
      </c>
      <c r="M76" s="97" cm="1">
        <f t="array" aca="1" ref="M76" ca="1">IFERROR(INDIRECT("'" &amp;$C76&amp; "'!" &amp;"f22"),0)</f>
        <v>0</v>
      </c>
      <c r="N76" s="98">
        <f t="shared" ca="1" si="115"/>
        <v>0</v>
      </c>
      <c r="O76" s="98">
        <f t="shared" ca="1" si="115"/>
        <v>0</v>
      </c>
      <c r="P76" s="98">
        <f t="shared" ca="1" si="115"/>
        <v>0</v>
      </c>
      <c r="Q76" s="98">
        <f t="shared" ca="1" si="115"/>
        <v>0</v>
      </c>
      <c r="R76" s="98">
        <f t="shared" ca="1" si="115"/>
        <v>0</v>
      </c>
      <c r="S76" s="98">
        <f t="shared" ca="1" si="115"/>
        <v>0</v>
      </c>
      <c r="T76" s="98">
        <f t="shared" ca="1" si="115"/>
        <v>0</v>
      </c>
      <c r="U76" s="98">
        <f t="shared" ca="1" si="115"/>
        <v>0</v>
      </c>
      <c r="V76" s="98">
        <f t="shared" ca="1" si="115"/>
        <v>0</v>
      </c>
      <c r="W76" s="98">
        <f t="shared" ca="1" si="115"/>
        <v>0</v>
      </c>
      <c r="X76" s="98">
        <f t="shared" ca="1" si="115"/>
        <v>0</v>
      </c>
      <c r="Y76" s="98">
        <f t="shared" ca="1" si="115"/>
        <v>0</v>
      </c>
      <c r="Z76" s="98">
        <f t="shared" ca="1" si="115"/>
        <v>0</v>
      </c>
      <c r="AA76" s="98">
        <f t="shared" ca="1" si="115"/>
        <v>0</v>
      </c>
      <c r="AB76" s="98">
        <f t="shared" ca="1" si="115"/>
        <v>0</v>
      </c>
      <c r="AC76" s="98">
        <f t="shared" ca="1" si="115"/>
        <v>0</v>
      </c>
      <c r="AD76" s="98">
        <f t="shared" ca="1" si="114"/>
        <v>0</v>
      </c>
      <c r="AE76" s="98">
        <f t="shared" ca="1" si="114"/>
        <v>0</v>
      </c>
      <c r="AF76" s="98">
        <f t="shared" ca="1" si="114"/>
        <v>0</v>
      </c>
      <c r="AG76" s="98">
        <f t="shared" ca="1" si="114"/>
        <v>0</v>
      </c>
      <c r="AH76" s="98">
        <f t="shared" ca="1" si="114"/>
        <v>0</v>
      </c>
      <c r="AI76" s="98">
        <f t="shared" ca="1" si="114"/>
        <v>0</v>
      </c>
      <c r="AJ76" s="98">
        <f t="shared" ca="1" si="114"/>
        <v>0</v>
      </c>
      <c r="AK76" s="98">
        <f t="shared" ca="1" si="114"/>
        <v>0</v>
      </c>
      <c r="AL76" s="98">
        <f t="shared" ca="1" si="114"/>
        <v>0</v>
      </c>
      <c r="AM76" s="98">
        <f t="shared" ca="1" si="1"/>
        <v>0</v>
      </c>
      <c r="AN76" s="16">
        <f t="shared" ca="1" si="62"/>
        <v>0</v>
      </c>
      <c r="AO76" s="16">
        <f t="shared" ca="1" si="63"/>
        <v>0</v>
      </c>
      <c r="AP76" s="16">
        <f t="shared" ca="1" si="64"/>
        <v>0</v>
      </c>
      <c r="AQ76" s="16">
        <f t="shared" ca="1" si="65"/>
        <v>0</v>
      </c>
      <c r="AR76" s="16">
        <f t="shared" ca="1" si="66"/>
        <v>0</v>
      </c>
      <c r="AS76" s="16">
        <f t="shared" ca="1" si="67"/>
        <v>0</v>
      </c>
      <c r="AT76" s="16">
        <f t="shared" ca="1" si="68"/>
        <v>0</v>
      </c>
      <c r="AU76" s="16">
        <f t="shared" ca="1" si="69"/>
        <v>0</v>
      </c>
      <c r="AV76" s="16">
        <f t="shared" ca="1" si="70"/>
        <v>0</v>
      </c>
      <c r="AW76" s="16">
        <f t="shared" ca="1" si="71"/>
        <v>0</v>
      </c>
      <c r="AX76" s="16">
        <f t="shared" ca="1" si="72"/>
        <v>0</v>
      </c>
      <c r="AY76" s="16">
        <f t="shared" ca="1" si="73"/>
        <v>0</v>
      </c>
      <c r="AZ76" s="16">
        <f t="shared" ca="1" si="74"/>
        <v>0</v>
      </c>
      <c r="BA76" s="16">
        <f t="shared" ca="1" si="75"/>
        <v>0</v>
      </c>
      <c r="BB76" s="16">
        <f t="shared" ca="1" si="76"/>
        <v>0</v>
      </c>
      <c r="BC76" s="16">
        <f t="shared" ca="1" si="77"/>
        <v>0</v>
      </c>
      <c r="BD76" s="16">
        <f t="shared" ca="1" si="78"/>
        <v>0</v>
      </c>
      <c r="BE76" s="16">
        <f t="shared" ca="1" si="79"/>
        <v>0</v>
      </c>
      <c r="BF76" s="16">
        <f t="shared" ca="1" si="80"/>
        <v>0</v>
      </c>
      <c r="BG76" s="16">
        <f t="shared" ca="1" si="81"/>
        <v>0</v>
      </c>
      <c r="BH76" s="16">
        <f t="shared" ca="1" si="82"/>
        <v>0</v>
      </c>
      <c r="BI76" s="16">
        <f t="shared" ca="1" si="83"/>
        <v>0</v>
      </c>
      <c r="BJ76" s="16">
        <f t="shared" ca="1" si="84"/>
        <v>0</v>
      </c>
      <c r="BK76" s="16">
        <f t="shared" ca="1" si="85"/>
        <v>0</v>
      </c>
      <c r="BL76" s="16">
        <f t="shared" ca="1" si="86"/>
        <v>0</v>
      </c>
      <c r="BM76" s="16">
        <f t="shared" ca="1" si="87"/>
        <v>0</v>
      </c>
      <c r="BN76" s="16">
        <f t="shared" ca="1" si="88"/>
        <v>0</v>
      </c>
      <c r="BO76" s="16">
        <f t="shared" ca="1" si="89"/>
        <v>0</v>
      </c>
      <c r="BP76" s="16">
        <f t="shared" ca="1" si="90"/>
        <v>0</v>
      </c>
      <c r="BQ76" s="16">
        <f t="shared" ca="1" si="91"/>
        <v>0</v>
      </c>
      <c r="BR76" s="16">
        <f t="shared" ca="1" si="92"/>
        <v>0</v>
      </c>
      <c r="BS76" s="16">
        <f t="shared" ca="1" si="93"/>
        <v>0</v>
      </c>
      <c r="BT76" s="16">
        <f t="shared" ca="1" si="94"/>
        <v>0</v>
      </c>
      <c r="BU76" s="16">
        <f t="shared" ca="1" si="95"/>
        <v>0</v>
      </c>
      <c r="BV76" s="16">
        <f t="shared" ca="1" si="96"/>
        <v>0</v>
      </c>
      <c r="BW76" s="16">
        <f t="shared" ca="1" si="97"/>
        <v>0</v>
      </c>
      <c r="BX76" s="16">
        <f t="shared" ca="1" si="98"/>
        <v>0</v>
      </c>
      <c r="BY76" s="16">
        <f t="shared" ca="1" si="99"/>
        <v>0</v>
      </c>
      <c r="BZ76" s="16">
        <f t="shared" ca="1" si="100"/>
        <v>0</v>
      </c>
      <c r="CA76" s="16">
        <f t="shared" ca="1" si="101"/>
        <v>0</v>
      </c>
      <c r="CB76" s="16">
        <f t="shared" ca="1" si="102"/>
        <v>0</v>
      </c>
      <c r="CC76" s="16">
        <f t="shared" ca="1" si="103"/>
        <v>0</v>
      </c>
      <c r="CD76" s="16">
        <f t="shared" ca="1" si="104"/>
        <v>0</v>
      </c>
      <c r="CE76" s="16">
        <f t="shared" ca="1" si="105"/>
        <v>0</v>
      </c>
      <c r="CF76" s="16">
        <f t="shared" ca="1" si="106"/>
        <v>0</v>
      </c>
      <c r="CG76" s="16">
        <f t="shared" ca="1" si="107"/>
        <v>0</v>
      </c>
      <c r="CH76" s="16">
        <f t="shared" ca="1" si="108"/>
        <v>0</v>
      </c>
      <c r="CI76" s="16">
        <f t="shared" ca="1" si="109"/>
        <v>0</v>
      </c>
      <c r="CJ76" s="16">
        <f t="shared" ca="1" si="110"/>
        <v>0</v>
      </c>
      <c r="CK76" s="16">
        <f t="shared" ca="1" si="111"/>
        <v>0</v>
      </c>
      <c r="CL76" s="16">
        <f t="shared" ca="1" si="112"/>
        <v>0</v>
      </c>
      <c r="CM76" s="16">
        <f t="shared" ca="1" si="113"/>
        <v>0</v>
      </c>
    </row>
    <row r="77" spans="2:91" ht="19.95" customHeight="1" x14ac:dyDescent="0.3">
      <c r="B77" s="14" t="str" cm="1">
        <f t="array" aca="1" ref="B77" ca="1">IF(C77=0,"",IFERROR(INDIRECT("'"&amp;$C77&amp;"'!"&amp;"D5"),"Некорректное название листа"))</f>
        <v/>
      </c>
      <c r="C77" s="6"/>
      <c r="D77" s="97" cm="1">
        <f t="array" aca="1" ref="D77" ca="1">IFERROR(INDIRECT("'"&amp;$C77&amp;"'!"&amp;"d18"),0)</f>
        <v>0</v>
      </c>
      <c r="E77" s="97" cm="1">
        <f t="array" aca="1" ref="E77" ca="1">IFERROR(INDIRECT("'" &amp;$C77&amp; "'!" &amp;"d19"),0)</f>
        <v>0</v>
      </c>
      <c r="F77" s="97" cm="1">
        <f t="array" aca="1" ref="F77" ca="1">IFERROR(INDIRECT("'" &amp;$C77&amp; "'!" &amp;"d20"),0)</f>
        <v>0</v>
      </c>
      <c r="G77" s="97" cm="1">
        <f t="array" aca="1" ref="G77" ca="1">IFERROR(INDIRECT("'" &amp;$C77&amp; "'!" &amp;"d21"),0)</f>
        <v>0</v>
      </c>
      <c r="H77" s="97" cm="1">
        <f t="array" aca="1" ref="H77" ca="1">IFERROR(INDIRECT("'" &amp;$C77&amp; "'!" &amp;"d22"),0)</f>
        <v>0</v>
      </c>
      <c r="I77" s="97" cm="1">
        <f t="array" aca="1" ref="I77" ca="1">IFERROR(INDIRECT("'" &amp;$C77&amp; "'!" &amp;"f18"),0)</f>
        <v>0</v>
      </c>
      <c r="J77" s="97" cm="1">
        <f t="array" aca="1" ref="J77" ca="1">IFERROR(INDIRECT("'" &amp;$C77&amp; "'!" &amp;"f19"),0)</f>
        <v>0</v>
      </c>
      <c r="K77" s="97" cm="1">
        <f t="array" aca="1" ref="K77" ca="1">IFERROR(INDIRECT("'" &amp;$C77&amp; "'!" &amp;"f20"),0)</f>
        <v>0</v>
      </c>
      <c r="L77" s="97" cm="1">
        <f t="array" aca="1" ref="L77" ca="1">IFERROR(INDIRECT("'" &amp;$C77&amp; "'!" &amp;"f21"),0)</f>
        <v>0</v>
      </c>
      <c r="M77" s="97" cm="1">
        <f t="array" aca="1" ref="M77" ca="1">IFERROR(INDIRECT("'" &amp;$C77&amp; "'!" &amp;"f22"),0)</f>
        <v>0</v>
      </c>
      <c r="N77" s="98">
        <f t="shared" ca="1" si="115"/>
        <v>0</v>
      </c>
      <c r="O77" s="98">
        <f t="shared" ca="1" si="115"/>
        <v>0</v>
      </c>
      <c r="P77" s="98">
        <f t="shared" ca="1" si="115"/>
        <v>0</v>
      </c>
      <c r="Q77" s="98">
        <f t="shared" ca="1" si="115"/>
        <v>0</v>
      </c>
      <c r="R77" s="98">
        <f t="shared" ca="1" si="115"/>
        <v>0</v>
      </c>
      <c r="S77" s="98">
        <f t="shared" ca="1" si="115"/>
        <v>0</v>
      </c>
      <c r="T77" s="98">
        <f t="shared" ca="1" si="115"/>
        <v>0</v>
      </c>
      <c r="U77" s="98">
        <f t="shared" ca="1" si="115"/>
        <v>0</v>
      </c>
      <c r="V77" s="98">
        <f t="shared" ca="1" si="115"/>
        <v>0</v>
      </c>
      <c r="W77" s="98">
        <f t="shared" ca="1" si="115"/>
        <v>0</v>
      </c>
      <c r="X77" s="98">
        <f t="shared" ca="1" si="115"/>
        <v>0</v>
      </c>
      <c r="Y77" s="98">
        <f t="shared" ca="1" si="115"/>
        <v>0</v>
      </c>
      <c r="Z77" s="98">
        <f t="shared" ca="1" si="115"/>
        <v>0</v>
      </c>
      <c r="AA77" s="98">
        <f t="shared" ca="1" si="115"/>
        <v>0</v>
      </c>
      <c r="AB77" s="98">
        <f t="shared" ca="1" si="115"/>
        <v>0</v>
      </c>
      <c r="AC77" s="98">
        <f t="shared" ca="1" si="115"/>
        <v>0</v>
      </c>
      <c r="AD77" s="98">
        <f t="shared" ca="1" si="114"/>
        <v>0</v>
      </c>
      <c r="AE77" s="98">
        <f t="shared" ca="1" si="114"/>
        <v>0</v>
      </c>
      <c r="AF77" s="98">
        <f t="shared" ca="1" si="114"/>
        <v>0</v>
      </c>
      <c r="AG77" s="98">
        <f t="shared" ca="1" si="114"/>
        <v>0</v>
      </c>
      <c r="AH77" s="98">
        <f t="shared" ca="1" si="114"/>
        <v>0</v>
      </c>
      <c r="AI77" s="98">
        <f t="shared" ca="1" si="114"/>
        <v>0</v>
      </c>
      <c r="AJ77" s="98">
        <f t="shared" ca="1" si="114"/>
        <v>0</v>
      </c>
      <c r="AK77" s="98">
        <f t="shared" ca="1" si="114"/>
        <v>0</v>
      </c>
      <c r="AL77" s="98">
        <f t="shared" ca="1" si="114"/>
        <v>0</v>
      </c>
      <c r="AM77" s="98">
        <f t="shared" ca="1" si="1"/>
        <v>0</v>
      </c>
      <c r="AN77" s="16">
        <f t="shared" ca="1" si="62"/>
        <v>0</v>
      </c>
      <c r="AO77" s="16">
        <f t="shared" ca="1" si="63"/>
        <v>0</v>
      </c>
      <c r="AP77" s="16">
        <f t="shared" ca="1" si="64"/>
        <v>0</v>
      </c>
      <c r="AQ77" s="16">
        <f t="shared" ca="1" si="65"/>
        <v>0</v>
      </c>
      <c r="AR77" s="16">
        <f t="shared" ca="1" si="66"/>
        <v>0</v>
      </c>
      <c r="AS77" s="16">
        <f t="shared" ca="1" si="67"/>
        <v>0</v>
      </c>
      <c r="AT77" s="16">
        <f t="shared" ca="1" si="68"/>
        <v>0</v>
      </c>
      <c r="AU77" s="16">
        <f t="shared" ca="1" si="69"/>
        <v>0</v>
      </c>
      <c r="AV77" s="16">
        <f t="shared" ca="1" si="70"/>
        <v>0</v>
      </c>
      <c r="AW77" s="16">
        <f t="shared" ca="1" si="71"/>
        <v>0</v>
      </c>
      <c r="AX77" s="16">
        <f t="shared" ca="1" si="72"/>
        <v>0</v>
      </c>
      <c r="AY77" s="16">
        <f t="shared" ca="1" si="73"/>
        <v>0</v>
      </c>
      <c r="AZ77" s="16">
        <f t="shared" ca="1" si="74"/>
        <v>0</v>
      </c>
      <c r="BA77" s="16">
        <f t="shared" ca="1" si="75"/>
        <v>0</v>
      </c>
      <c r="BB77" s="16">
        <f t="shared" ca="1" si="76"/>
        <v>0</v>
      </c>
      <c r="BC77" s="16">
        <f t="shared" ca="1" si="77"/>
        <v>0</v>
      </c>
      <c r="BD77" s="16">
        <f t="shared" ca="1" si="78"/>
        <v>0</v>
      </c>
      <c r="BE77" s="16">
        <f t="shared" ca="1" si="79"/>
        <v>0</v>
      </c>
      <c r="BF77" s="16">
        <f t="shared" ca="1" si="80"/>
        <v>0</v>
      </c>
      <c r="BG77" s="16">
        <f t="shared" ca="1" si="81"/>
        <v>0</v>
      </c>
      <c r="BH77" s="16">
        <f t="shared" ca="1" si="82"/>
        <v>0</v>
      </c>
      <c r="BI77" s="16">
        <f t="shared" ca="1" si="83"/>
        <v>0</v>
      </c>
      <c r="BJ77" s="16">
        <f t="shared" ca="1" si="84"/>
        <v>0</v>
      </c>
      <c r="BK77" s="16">
        <f t="shared" ca="1" si="85"/>
        <v>0</v>
      </c>
      <c r="BL77" s="16">
        <f t="shared" ca="1" si="86"/>
        <v>0</v>
      </c>
      <c r="BM77" s="16">
        <f t="shared" ca="1" si="87"/>
        <v>0</v>
      </c>
      <c r="BN77" s="16">
        <f t="shared" ca="1" si="88"/>
        <v>0</v>
      </c>
      <c r="BO77" s="16">
        <f t="shared" ca="1" si="89"/>
        <v>0</v>
      </c>
      <c r="BP77" s="16">
        <f t="shared" ca="1" si="90"/>
        <v>0</v>
      </c>
      <c r="BQ77" s="16">
        <f t="shared" ca="1" si="91"/>
        <v>0</v>
      </c>
      <c r="BR77" s="16">
        <f t="shared" ca="1" si="92"/>
        <v>0</v>
      </c>
      <c r="BS77" s="16">
        <f t="shared" ca="1" si="93"/>
        <v>0</v>
      </c>
      <c r="BT77" s="16">
        <f t="shared" ca="1" si="94"/>
        <v>0</v>
      </c>
      <c r="BU77" s="16">
        <f t="shared" ca="1" si="95"/>
        <v>0</v>
      </c>
      <c r="BV77" s="16">
        <f t="shared" ca="1" si="96"/>
        <v>0</v>
      </c>
      <c r="BW77" s="16">
        <f t="shared" ca="1" si="97"/>
        <v>0</v>
      </c>
      <c r="BX77" s="16">
        <f t="shared" ca="1" si="98"/>
        <v>0</v>
      </c>
      <c r="BY77" s="16">
        <f t="shared" ca="1" si="99"/>
        <v>0</v>
      </c>
      <c r="BZ77" s="16">
        <f t="shared" ca="1" si="100"/>
        <v>0</v>
      </c>
      <c r="CA77" s="16">
        <f t="shared" ca="1" si="101"/>
        <v>0</v>
      </c>
      <c r="CB77" s="16">
        <f t="shared" ca="1" si="102"/>
        <v>0</v>
      </c>
      <c r="CC77" s="16">
        <f t="shared" ca="1" si="103"/>
        <v>0</v>
      </c>
      <c r="CD77" s="16">
        <f t="shared" ca="1" si="104"/>
        <v>0</v>
      </c>
      <c r="CE77" s="16">
        <f t="shared" ca="1" si="105"/>
        <v>0</v>
      </c>
      <c r="CF77" s="16">
        <f t="shared" ca="1" si="106"/>
        <v>0</v>
      </c>
      <c r="CG77" s="16">
        <f t="shared" ca="1" si="107"/>
        <v>0</v>
      </c>
      <c r="CH77" s="16">
        <f t="shared" ca="1" si="108"/>
        <v>0</v>
      </c>
      <c r="CI77" s="16">
        <f t="shared" ca="1" si="109"/>
        <v>0</v>
      </c>
      <c r="CJ77" s="16">
        <f t="shared" ca="1" si="110"/>
        <v>0</v>
      </c>
      <c r="CK77" s="16">
        <f t="shared" ca="1" si="111"/>
        <v>0</v>
      </c>
      <c r="CL77" s="16">
        <f t="shared" ca="1" si="112"/>
        <v>0</v>
      </c>
      <c r="CM77" s="16">
        <f t="shared" ca="1" si="113"/>
        <v>0</v>
      </c>
    </row>
    <row r="78" spans="2:91" ht="19.95" customHeight="1" x14ac:dyDescent="0.3">
      <c r="B78" s="14" t="str" cm="1">
        <f t="array" aca="1" ref="B78" ca="1">IF(C78=0,"",IFERROR(INDIRECT("'"&amp;$C78&amp;"'!"&amp;"D5"),"Некорректное название листа"))</f>
        <v/>
      </c>
      <c r="C78" s="6"/>
      <c r="D78" s="97" cm="1">
        <f t="array" aca="1" ref="D78" ca="1">IFERROR(INDIRECT("'"&amp;$C78&amp;"'!"&amp;"d18"),0)</f>
        <v>0</v>
      </c>
      <c r="E78" s="97" cm="1">
        <f t="array" aca="1" ref="E78" ca="1">IFERROR(INDIRECT("'" &amp;$C78&amp; "'!" &amp;"d19"),0)</f>
        <v>0</v>
      </c>
      <c r="F78" s="97" cm="1">
        <f t="array" aca="1" ref="F78" ca="1">IFERROR(INDIRECT("'" &amp;$C78&amp; "'!" &amp;"d20"),0)</f>
        <v>0</v>
      </c>
      <c r="G78" s="97" cm="1">
        <f t="array" aca="1" ref="G78" ca="1">IFERROR(INDIRECT("'" &amp;$C78&amp; "'!" &amp;"d21"),0)</f>
        <v>0</v>
      </c>
      <c r="H78" s="97" cm="1">
        <f t="array" aca="1" ref="H78" ca="1">IFERROR(INDIRECT("'" &amp;$C78&amp; "'!" &amp;"d22"),0)</f>
        <v>0</v>
      </c>
      <c r="I78" s="97" cm="1">
        <f t="array" aca="1" ref="I78" ca="1">IFERROR(INDIRECT("'" &amp;$C78&amp; "'!" &amp;"f18"),0)</f>
        <v>0</v>
      </c>
      <c r="J78" s="97" cm="1">
        <f t="array" aca="1" ref="J78" ca="1">IFERROR(INDIRECT("'" &amp;$C78&amp; "'!" &amp;"f19"),0)</f>
        <v>0</v>
      </c>
      <c r="K78" s="97" cm="1">
        <f t="array" aca="1" ref="K78" ca="1">IFERROR(INDIRECT("'" &amp;$C78&amp; "'!" &amp;"f20"),0)</f>
        <v>0</v>
      </c>
      <c r="L78" s="97" cm="1">
        <f t="array" aca="1" ref="L78" ca="1">IFERROR(INDIRECT("'" &amp;$C78&amp; "'!" &amp;"f21"),0)</f>
        <v>0</v>
      </c>
      <c r="M78" s="97" cm="1">
        <f t="array" aca="1" ref="M78" ca="1">IFERROR(INDIRECT("'" &amp;$C78&amp; "'!" &amp;"f22"),0)</f>
        <v>0</v>
      </c>
      <c r="N78" s="98">
        <f t="shared" ca="1" si="115"/>
        <v>0</v>
      </c>
      <c r="O78" s="98">
        <f t="shared" ca="1" si="115"/>
        <v>0</v>
      </c>
      <c r="P78" s="98">
        <f t="shared" ca="1" si="115"/>
        <v>0</v>
      </c>
      <c r="Q78" s="98">
        <f t="shared" ca="1" si="115"/>
        <v>0</v>
      </c>
      <c r="R78" s="98">
        <f t="shared" ca="1" si="115"/>
        <v>0</v>
      </c>
      <c r="S78" s="98">
        <f t="shared" ca="1" si="115"/>
        <v>0</v>
      </c>
      <c r="T78" s="98">
        <f t="shared" ca="1" si="115"/>
        <v>0</v>
      </c>
      <c r="U78" s="98">
        <f t="shared" ca="1" si="115"/>
        <v>0</v>
      </c>
      <c r="V78" s="98">
        <f t="shared" ca="1" si="115"/>
        <v>0</v>
      </c>
      <c r="W78" s="98">
        <f t="shared" ca="1" si="115"/>
        <v>0</v>
      </c>
      <c r="X78" s="98">
        <f t="shared" ca="1" si="115"/>
        <v>0</v>
      </c>
      <c r="Y78" s="98">
        <f t="shared" ca="1" si="115"/>
        <v>0</v>
      </c>
      <c r="Z78" s="98">
        <f t="shared" ca="1" si="115"/>
        <v>0</v>
      </c>
      <c r="AA78" s="98">
        <f t="shared" ca="1" si="115"/>
        <v>0</v>
      </c>
      <c r="AB78" s="98">
        <f t="shared" ca="1" si="115"/>
        <v>0</v>
      </c>
      <c r="AC78" s="98">
        <f t="shared" ca="1" si="115"/>
        <v>0</v>
      </c>
      <c r="AD78" s="98">
        <f t="shared" ca="1" si="114"/>
        <v>0</v>
      </c>
      <c r="AE78" s="98">
        <f t="shared" ca="1" si="114"/>
        <v>0</v>
      </c>
      <c r="AF78" s="98">
        <f t="shared" ca="1" si="114"/>
        <v>0</v>
      </c>
      <c r="AG78" s="98">
        <f t="shared" ca="1" si="114"/>
        <v>0</v>
      </c>
      <c r="AH78" s="98">
        <f t="shared" ca="1" si="114"/>
        <v>0</v>
      </c>
      <c r="AI78" s="98">
        <f t="shared" ca="1" si="114"/>
        <v>0</v>
      </c>
      <c r="AJ78" s="98">
        <f t="shared" ca="1" si="114"/>
        <v>0</v>
      </c>
      <c r="AK78" s="98">
        <f t="shared" ca="1" si="114"/>
        <v>0</v>
      </c>
      <c r="AL78" s="98">
        <f t="shared" ca="1" si="114"/>
        <v>0</v>
      </c>
      <c r="AM78" s="98">
        <f t="shared" ca="1" si="1"/>
        <v>0</v>
      </c>
      <c r="AN78" s="16">
        <f t="shared" ca="1" si="62"/>
        <v>0</v>
      </c>
      <c r="AO78" s="16">
        <f t="shared" ca="1" si="63"/>
        <v>0</v>
      </c>
      <c r="AP78" s="16">
        <f t="shared" ca="1" si="64"/>
        <v>0</v>
      </c>
      <c r="AQ78" s="16">
        <f t="shared" ca="1" si="65"/>
        <v>0</v>
      </c>
      <c r="AR78" s="16">
        <f t="shared" ca="1" si="66"/>
        <v>0</v>
      </c>
      <c r="AS78" s="16">
        <f t="shared" ca="1" si="67"/>
        <v>0</v>
      </c>
      <c r="AT78" s="16">
        <f t="shared" ca="1" si="68"/>
        <v>0</v>
      </c>
      <c r="AU78" s="16">
        <f t="shared" ca="1" si="69"/>
        <v>0</v>
      </c>
      <c r="AV78" s="16">
        <f t="shared" ca="1" si="70"/>
        <v>0</v>
      </c>
      <c r="AW78" s="16">
        <f t="shared" ca="1" si="71"/>
        <v>0</v>
      </c>
      <c r="AX78" s="16">
        <f t="shared" ca="1" si="72"/>
        <v>0</v>
      </c>
      <c r="AY78" s="16">
        <f t="shared" ca="1" si="73"/>
        <v>0</v>
      </c>
      <c r="AZ78" s="16">
        <f t="shared" ca="1" si="74"/>
        <v>0</v>
      </c>
      <c r="BA78" s="16">
        <f t="shared" ca="1" si="75"/>
        <v>0</v>
      </c>
      <c r="BB78" s="16">
        <f t="shared" ca="1" si="76"/>
        <v>0</v>
      </c>
      <c r="BC78" s="16">
        <f t="shared" ca="1" si="77"/>
        <v>0</v>
      </c>
      <c r="BD78" s="16">
        <f t="shared" ca="1" si="78"/>
        <v>0</v>
      </c>
      <c r="BE78" s="16">
        <f t="shared" ca="1" si="79"/>
        <v>0</v>
      </c>
      <c r="BF78" s="16">
        <f t="shared" ca="1" si="80"/>
        <v>0</v>
      </c>
      <c r="BG78" s="16">
        <f t="shared" ca="1" si="81"/>
        <v>0</v>
      </c>
      <c r="BH78" s="16">
        <f t="shared" ca="1" si="82"/>
        <v>0</v>
      </c>
      <c r="BI78" s="16">
        <f t="shared" ca="1" si="83"/>
        <v>0</v>
      </c>
      <c r="BJ78" s="16">
        <f t="shared" ca="1" si="84"/>
        <v>0</v>
      </c>
      <c r="BK78" s="16">
        <f t="shared" ca="1" si="85"/>
        <v>0</v>
      </c>
      <c r="BL78" s="16">
        <f t="shared" ca="1" si="86"/>
        <v>0</v>
      </c>
      <c r="BM78" s="16">
        <f t="shared" ca="1" si="87"/>
        <v>0</v>
      </c>
      <c r="BN78" s="16">
        <f t="shared" ca="1" si="88"/>
        <v>0</v>
      </c>
      <c r="BO78" s="16">
        <f t="shared" ca="1" si="89"/>
        <v>0</v>
      </c>
      <c r="BP78" s="16">
        <f t="shared" ca="1" si="90"/>
        <v>0</v>
      </c>
      <c r="BQ78" s="16">
        <f t="shared" ca="1" si="91"/>
        <v>0</v>
      </c>
      <c r="BR78" s="16">
        <f t="shared" ca="1" si="92"/>
        <v>0</v>
      </c>
      <c r="BS78" s="16">
        <f t="shared" ca="1" si="93"/>
        <v>0</v>
      </c>
      <c r="BT78" s="16">
        <f t="shared" ca="1" si="94"/>
        <v>0</v>
      </c>
      <c r="BU78" s="16">
        <f t="shared" ca="1" si="95"/>
        <v>0</v>
      </c>
      <c r="BV78" s="16">
        <f t="shared" ca="1" si="96"/>
        <v>0</v>
      </c>
      <c r="BW78" s="16">
        <f t="shared" ca="1" si="97"/>
        <v>0</v>
      </c>
      <c r="BX78" s="16">
        <f t="shared" ca="1" si="98"/>
        <v>0</v>
      </c>
      <c r="BY78" s="16">
        <f t="shared" ca="1" si="99"/>
        <v>0</v>
      </c>
      <c r="BZ78" s="16">
        <f t="shared" ca="1" si="100"/>
        <v>0</v>
      </c>
      <c r="CA78" s="16">
        <f t="shared" ca="1" si="101"/>
        <v>0</v>
      </c>
      <c r="CB78" s="16">
        <f t="shared" ca="1" si="102"/>
        <v>0</v>
      </c>
      <c r="CC78" s="16">
        <f t="shared" ca="1" si="103"/>
        <v>0</v>
      </c>
      <c r="CD78" s="16">
        <f t="shared" ca="1" si="104"/>
        <v>0</v>
      </c>
      <c r="CE78" s="16">
        <f t="shared" ca="1" si="105"/>
        <v>0</v>
      </c>
      <c r="CF78" s="16">
        <f t="shared" ca="1" si="106"/>
        <v>0</v>
      </c>
      <c r="CG78" s="16">
        <f t="shared" ca="1" si="107"/>
        <v>0</v>
      </c>
      <c r="CH78" s="16">
        <f t="shared" ca="1" si="108"/>
        <v>0</v>
      </c>
      <c r="CI78" s="16">
        <f t="shared" ca="1" si="109"/>
        <v>0</v>
      </c>
      <c r="CJ78" s="16">
        <f t="shared" ca="1" si="110"/>
        <v>0</v>
      </c>
      <c r="CK78" s="16">
        <f t="shared" ca="1" si="111"/>
        <v>0</v>
      </c>
      <c r="CL78" s="16">
        <f t="shared" ca="1" si="112"/>
        <v>0</v>
      </c>
      <c r="CM78" s="16">
        <f t="shared" ca="1" si="113"/>
        <v>0</v>
      </c>
    </row>
    <row r="79" spans="2:91" ht="19.95" customHeight="1" x14ac:dyDescent="0.3">
      <c r="B79" s="14" t="str" cm="1">
        <f t="array" aca="1" ref="B79" ca="1">IF(C79=0,"",IFERROR(INDIRECT("'"&amp;$C79&amp;"'!"&amp;"D5"),"Некорректное название листа"))</f>
        <v/>
      </c>
      <c r="C79" s="6"/>
      <c r="D79" s="97" cm="1">
        <f t="array" aca="1" ref="D79" ca="1">IFERROR(INDIRECT("'"&amp;$C79&amp;"'!"&amp;"d18"),0)</f>
        <v>0</v>
      </c>
      <c r="E79" s="97" cm="1">
        <f t="array" aca="1" ref="E79" ca="1">IFERROR(INDIRECT("'" &amp;$C79&amp; "'!" &amp;"d19"),0)</f>
        <v>0</v>
      </c>
      <c r="F79" s="97" cm="1">
        <f t="array" aca="1" ref="F79" ca="1">IFERROR(INDIRECT("'" &amp;$C79&amp; "'!" &amp;"d20"),0)</f>
        <v>0</v>
      </c>
      <c r="G79" s="97" cm="1">
        <f t="array" aca="1" ref="G79" ca="1">IFERROR(INDIRECT("'" &amp;$C79&amp; "'!" &amp;"d21"),0)</f>
        <v>0</v>
      </c>
      <c r="H79" s="97" cm="1">
        <f t="array" aca="1" ref="H79" ca="1">IFERROR(INDIRECT("'" &amp;$C79&amp; "'!" &amp;"d22"),0)</f>
        <v>0</v>
      </c>
      <c r="I79" s="97" cm="1">
        <f t="array" aca="1" ref="I79" ca="1">IFERROR(INDIRECT("'" &amp;$C79&amp; "'!" &amp;"f18"),0)</f>
        <v>0</v>
      </c>
      <c r="J79" s="97" cm="1">
        <f t="array" aca="1" ref="J79" ca="1">IFERROR(INDIRECT("'" &amp;$C79&amp; "'!" &amp;"f19"),0)</f>
        <v>0</v>
      </c>
      <c r="K79" s="97" cm="1">
        <f t="array" aca="1" ref="K79" ca="1">IFERROR(INDIRECT("'" &amp;$C79&amp; "'!" &amp;"f20"),0)</f>
        <v>0</v>
      </c>
      <c r="L79" s="97" cm="1">
        <f t="array" aca="1" ref="L79" ca="1">IFERROR(INDIRECT("'" &amp;$C79&amp; "'!" &amp;"f21"),0)</f>
        <v>0</v>
      </c>
      <c r="M79" s="97" cm="1">
        <f t="array" aca="1" ref="M79" ca="1">IFERROR(INDIRECT("'" &amp;$C79&amp; "'!" &amp;"f22"),0)</f>
        <v>0</v>
      </c>
      <c r="N79" s="98">
        <f t="shared" ca="1" si="115"/>
        <v>0</v>
      </c>
      <c r="O79" s="98">
        <f t="shared" ca="1" si="115"/>
        <v>0</v>
      </c>
      <c r="P79" s="98">
        <f t="shared" ca="1" si="115"/>
        <v>0</v>
      </c>
      <c r="Q79" s="98">
        <f t="shared" ca="1" si="115"/>
        <v>0</v>
      </c>
      <c r="R79" s="98">
        <f t="shared" ca="1" si="115"/>
        <v>0</v>
      </c>
      <c r="S79" s="98">
        <f t="shared" ca="1" si="115"/>
        <v>0</v>
      </c>
      <c r="T79" s="98">
        <f t="shared" ca="1" si="115"/>
        <v>0</v>
      </c>
      <c r="U79" s="98">
        <f t="shared" ca="1" si="115"/>
        <v>0</v>
      </c>
      <c r="V79" s="98">
        <f t="shared" ca="1" si="115"/>
        <v>0</v>
      </c>
      <c r="W79" s="98">
        <f t="shared" ca="1" si="115"/>
        <v>0</v>
      </c>
      <c r="X79" s="98">
        <f t="shared" ca="1" si="115"/>
        <v>0</v>
      </c>
      <c r="Y79" s="98">
        <f t="shared" ca="1" si="115"/>
        <v>0</v>
      </c>
      <c r="Z79" s="98">
        <f t="shared" ca="1" si="115"/>
        <v>0</v>
      </c>
      <c r="AA79" s="98">
        <f t="shared" ca="1" si="115"/>
        <v>0</v>
      </c>
      <c r="AB79" s="98">
        <f t="shared" ca="1" si="115"/>
        <v>0</v>
      </c>
      <c r="AC79" s="98">
        <f t="shared" ca="1" si="115"/>
        <v>0</v>
      </c>
      <c r="AD79" s="98">
        <f t="shared" ca="1" si="114"/>
        <v>0</v>
      </c>
      <c r="AE79" s="98">
        <f t="shared" ca="1" si="114"/>
        <v>0</v>
      </c>
      <c r="AF79" s="98">
        <f t="shared" ca="1" si="114"/>
        <v>0</v>
      </c>
      <c r="AG79" s="98">
        <f t="shared" ca="1" si="114"/>
        <v>0</v>
      </c>
      <c r="AH79" s="98">
        <f t="shared" ca="1" si="114"/>
        <v>0</v>
      </c>
      <c r="AI79" s="98">
        <f t="shared" ca="1" si="114"/>
        <v>0</v>
      </c>
      <c r="AJ79" s="98">
        <f t="shared" ca="1" si="114"/>
        <v>0</v>
      </c>
      <c r="AK79" s="98">
        <f t="shared" ca="1" si="114"/>
        <v>0</v>
      </c>
      <c r="AL79" s="98">
        <f t="shared" ca="1" si="114"/>
        <v>0</v>
      </c>
      <c r="AM79" s="98">
        <f t="shared" ca="1" si="1"/>
        <v>0</v>
      </c>
      <c r="AN79" s="16">
        <f t="shared" ca="1" si="62"/>
        <v>0</v>
      </c>
      <c r="AO79" s="16">
        <f t="shared" ca="1" si="63"/>
        <v>0</v>
      </c>
      <c r="AP79" s="16">
        <f t="shared" ca="1" si="64"/>
        <v>0</v>
      </c>
      <c r="AQ79" s="16">
        <f t="shared" ca="1" si="65"/>
        <v>0</v>
      </c>
      <c r="AR79" s="16">
        <f t="shared" ca="1" si="66"/>
        <v>0</v>
      </c>
      <c r="AS79" s="16">
        <f t="shared" ca="1" si="67"/>
        <v>0</v>
      </c>
      <c r="AT79" s="16">
        <f t="shared" ca="1" si="68"/>
        <v>0</v>
      </c>
      <c r="AU79" s="16">
        <f t="shared" ca="1" si="69"/>
        <v>0</v>
      </c>
      <c r="AV79" s="16">
        <f t="shared" ca="1" si="70"/>
        <v>0</v>
      </c>
      <c r="AW79" s="16">
        <f t="shared" ca="1" si="71"/>
        <v>0</v>
      </c>
      <c r="AX79" s="16">
        <f t="shared" ca="1" si="72"/>
        <v>0</v>
      </c>
      <c r="AY79" s="16">
        <f t="shared" ca="1" si="73"/>
        <v>0</v>
      </c>
      <c r="AZ79" s="16">
        <f t="shared" ca="1" si="74"/>
        <v>0</v>
      </c>
      <c r="BA79" s="16">
        <f t="shared" ca="1" si="75"/>
        <v>0</v>
      </c>
      <c r="BB79" s="16">
        <f t="shared" ca="1" si="76"/>
        <v>0</v>
      </c>
      <c r="BC79" s="16">
        <f t="shared" ca="1" si="77"/>
        <v>0</v>
      </c>
      <c r="BD79" s="16">
        <f t="shared" ca="1" si="78"/>
        <v>0</v>
      </c>
      <c r="BE79" s="16">
        <f t="shared" ca="1" si="79"/>
        <v>0</v>
      </c>
      <c r="BF79" s="16">
        <f t="shared" ca="1" si="80"/>
        <v>0</v>
      </c>
      <c r="BG79" s="16">
        <f t="shared" ca="1" si="81"/>
        <v>0</v>
      </c>
      <c r="BH79" s="16">
        <f t="shared" ca="1" si="82"/>
        <v>0</v>
      </c>
      <c r="BI79" s="16">
        <f t="shared" ca="1" si="83"/>
        <v>0</v>
      </c>
      <c r="BJ79" s="16">
        <f t="shared" ca="1" si="84"/>
        <v>0</v>
      </c>
      <c r="BK79" s="16">
        <f t="shared" ca="1" si="85"/>
        <v>0</v>
      </c>
      <c r="BL79" s="16">
        <f t="shared" ca="1" si="86"/>
        <v>0</v>
      </c>
      <c r="BM79" s="16">
        <f t="shared" ca="1" si="87"/>
        <v>0</v>
      </c>
      <c r="BN79" s="16">
        <f t="shared" ca="1" si="88"/>
        <v>0</v>
      </c>
      <c r="BO79" s="16">
        <f t="shared" ca="1" si="89"/>
        <v>0</v>
      </c>
      <c r="BP79" s="16">
        <f t="shared" ca="1" si="90"/>
        <v>0</v>
      </c>
      <c r="BQ79" s="16">
        <f t="shared" ca="1" si="91"/>
        <v>0</v>
      </c>
      <c r="BR79" s="16">
        <f t="shared" ca="1" si="92"/>
        <v>0</v>
      </c>
      <c r="BS79" s="16">
        <f t="shared" ca="1" si="93"/>
        <v>0</v>
      </c>
      <c r="BT79" s="16">
        <f t="shared" ca="1" si="94"/>
        <v>0</v>
      </c>
      <c r="BU79" s="16">
        <f t="shared" ca="1" si="95"/>
        <v>0</v>
      </c>
      <c r="BV79" s="16">
        <f t="shared" ca="1" si="96"/>
        <v>0</v>
      </c>
      <c r="BW79" s="16">
        <f t="shared" ca="1" si="97"/>
        <v>0</v>
      </c>
      <c r="BX79" s="16">
        <f t="shared" ca="1" si="98"/>
        <v>0</v>
      </c>
      <c r="BY79" s="16">
        <f t="shared" ca="1" si="99"/>
        <v>0</v>
      </c>
      <c r="BZ79" s="16">
        <f t="shared" ca="1" si="100"/>
        <v>0</v>
      </c>
      <c r="CA79" s="16">
        <f t="shared" ca="1" si="101"/>
        <v>0</v>
      </c>
      <c r="CB79" s="16">
        <f t="shared" ca="1" si="102"/>
        <v>0</v>
      </c>
      <c r="CC79" s="16">
        <f t="shared" ca="1" si="103"/>
        <v>0</v>
      </c>
      <c r="CD79" s="16">
        <f t="shared" ca="1" si="104"/>
        <v>0</v>
      </c>
      <c r="CE79" s="16">
        <f t="shared" ca="1" si="105"/>
        <v>0</v>
      </c>
      <c r="CF79" s="16">
        <f t="shared" ca="1" si="106"/>
        <v>0</v>
      </c>
      <c r="CG79" s="16">
        <f t="shared" ca="1" si="107"/>
        <v>0</v>
      </c>
      <c r="CH79" s="16">
        <f t="shared" ca="1" si="108"/>
        <v>0</v>
      </c>
      <c r="CI79" s="16">
        <f t="shared" ca="1" si="109"/>
        <v>0</v>
      </c>
      <c r="CJ79" s="16">
        <f t="shared" ca="1" si="110"/>
        <v>0</v>
      </c>
      <c r="CK79" s="16">
        <f t="shared" ca="1" si="111"/>
        <v>0</v>
      </c>
      <c r="CL79" s="16">
        <f t="shared" ca="1" si="112"/>
        <v>0</v>
      </c>
      <c r="CM79" s="16">
        <f t="shared" ca="1" si="113"/>
        <v>0</v>
      </c>
    </row>
    <row r="80" spans="2:91" ht="19.95" customHeight="1" x14ac:dyDescent="0.3">
      <c r="B80" s="14" t="str" cm="1">
        <f t="array" aca="1" ref="B80" ca="1">IF(C80=0,"",IFERROR(INDIRECT("'"&amp;$C80&amp;"'!"&amp;"D5"),"Некорректное название листа"))</f>
        <v/>
      </c>
      <c r="C80" s="6"/>
      <c r="D80" s="97" cm="1">
        <f t="array" aca="1" ref="D80" ca="1">IFERROR(INDIRECT("'"&amp;$C80&amp;"'!"&amp;"d18"),0)</f>
        <v>0</v>
      </c>
      <c r="E80" s="97" cm="1">
        <f t="array" aca="1" ref="E80" ca="1">IFERROR(INDIRECT("'" &amp;$C80&amp; "'!" &amp;"d19"),0)</f>
        <v>0</v>
      </c>
      <c r="F80" s="97" cm="1">
        <f t="array" aca="1" ref="F80" ca="1">IFERROR(INDIRECT("'" &amp;$C80&amp; "'!" &amp;"d20"),0)</f>
        <v>0</v>
      </c>
      <c r="G80" s="97" cm="1">
        <f t="array" aca="1" ref="G80" ca="1">IFERROR(INDIRECT("'" &amp;$C80&amp; "'!" &amp;"d21"),0)</f>
        <v>0</v>
      </c>
      <c r="H80" s="97" cm="1">
        <f t="array" aca="1" ref="H80" ca="1">IFERROR(INDIRECT("'" &amp;$C80&amp; "'!" &amp;"d22"),0)</f>
        <v>0</v>
      </c>
      <c r="I80" s="97" cm="1">
        <f t="array" aca="1" ref="I80" ca="1">IFERROR(INDIRECT("'" &amp;$C80&amp; "'!" &amp;"f18"),0)</f>
        <v>0</v>
      </c>
      <c r="J80" s="97" cm="1">
        <f t="array" aca="1" ref="J80" ca="1">IFERROR(INDIRECT("'" &amp;$C80&amp; "'!" &amp;"f19"),0)</f>
        <v>0</v>
      </c>
      <c r="K80" s="97" cm="1">
        <f t="array" aca="1" ref="K80" ca="1">IFERROR(INDIRECT("'" &amp;$C80&amp; "'!" &amp;"f20"),0)</f>
        <v>0</v>
      </c>
      <c r="L80" s="97" cm="1">
        <f t="array" aca="1" ref="L80" ca="1">IFERROR(INDIRECT("'" &amp;$C80&amp; "'!" &amp;"f21"),0)</f>
        <v>0</v>
      </c>
      <c r="M80" s="97" cm="1">
        <f t="array" aca="1" ref="M80" ca="1">IFERROR(INDIRECT("'" &amp;$C80&amp; "'!" &amp;"f22"),0)</f>
        <v>0</v>
      </c>
      <c r="N80" s="98">
        <f t="shared" ca="1" si="115"/>
        <v>0</v>
      </c>
      <c r="O80" s="98">
        <f t="shared" ca="1" si="115"/>
        <v>0</v>
      </c>
      <c r="P80" s="98">
        <f t="shared" ca="1" si="115"/>
        <v>0</v>
      </c>
      <c r="Q80" s="98">
        <f t="shared" ca="1" si="115"/>
        <v>0</v>
      </c>
      <c r="R80" s="98">
        <f t="shared" ca="1" si="115"/>
        <v>0</v>
      </c>
      <c r="S80" s="98">
        <f t="shared" ca="1" si="115"/>
        <v>0</v>
      </c>
      <c r="T80" s="98">
        <f t="shared" ca="1" si="115"/>
        <v>0</v>
      </c>
      <c r="U80" s="98">
        <f t="shared" ca="1" si="115"/>
        <v>0</v>
      </c>
      <c r="V80" s="98">
        <f t="shared" ca="1" si="115"/>
        <v>0</v>
      </c>
      <c r="W80" s="98">
        <f t="shared" ca="1" si="115"/>
        <v>0</v>
      </c>
      <c r="X80" s="98">
        <f t="shared" ca="1" si="115"/>
        <v>0</v>
      </c>
      <c r="Y80" s="98">
        <f t="shared" ca="1" si="115"/>
        <v>0</v>
      </c>
      <c r="Z80" s="98">
        <f t="shared" ca="1" si="115"/>
        <v>0</v>
      </c>
      <c r="AA80" s="98">
        <f t="shared" ca="1" si="115"/>
        <v>0</v>
      </c>
      <c r="AB80" s="98">
        <f t="shared" ca="1" si="115"/>
        <v>0</v>
      </c>
      <c r="AC80" s="98">
        <f t="shared" ca="1" si="115"/>
        <v>0</v>
      </c>
      <c r="AD80" s="98">
        <f t="shared" ca="1" si="114"/>
        <v>0</v>
      </c>
      <c r="AE80" s="98">
        <f t="shared" ca="1" si="114"/>
        <v>0</v>
      </c>
      <c r="AF80" s="98">
        <f t="shared" ca="1" si="114"/>
        <v>0</v>
      </c>
      <c r="AG80" s="98">
        <f t="shared" ca="1" si="114"/>
        <v>0</v>
      </c>
      <c r="AH80" s="98">
        <f t="shared" ca="1" si="114"/>
        <v>0</v>
      </c>
      <c r="AI80" s="98">
        <f t="shared" ca="1" si="114"/>
        <v>0</v>
      </c>
      <c r="AJ80" s="98">
        <f t="shared" ca="1" si="114"/>
        <v>0</v>
      </c>
      <c r="AK80" s="98">
        <f t="shared" ca="1" si="114"/>
        <v>0</v>
      </c>
      <c r="AL80" s="98">
        <f t="shared" ca="1" si="114"/>
        <v>0</v>
      </c>
      <c r="AM80" s="98">
        <f t="shared" ca="1" si="1"/>
        <v>0</v>
      </c>
      <c r="AN80" s="16">
        <f t="shared" ca="1" si="62"/>
        <v>0</v>
      </c>
      <c r="AO80" s="16">
        <f t="shared" ca="1" si="63"/>
        <v>0</v>
      </c>
      <c r="AP80" s="16">
        <f t="shared" ca="1" si="64"/>
        <v>0</v>
      </c>
      <c r="AQ80" s="16">
        <f t="shared" ca="1" si="65"/>
        <v>0</v>
      </c>
      <c r="AR80" s="16">
        <f t="shared" ca="1" si="66"/>
        <v>0</v>
      </c>
      <c r="AS80" s="16">
        <f t="shared" ca="1" si="67"/>
        <v>0</v>
      </c>
      <c r="AT80" s="16">
        <f t="shared" ca="1" si="68"/>
        <v>0</v>
      </c>
      <c r="AU80" s="16">
        <f t="shared" ca="1" si="69"/>
        <v>0</v>
      </c>
      <c r="AV80" s="16">
        <f t="shared" ca="1" si="70"/>
        <v>0</v>
      </c>
      <c r="AW80" s="16">
        <f t="shared" ca="1" si="71"/>
        <v>0</v>
      </c>
      <c r="AX80" s="16">
        <f t="shared" ca="1" si="72"/>
        <v>0</v>
      </c>
      <c r="AY80" s="16">
        <f t="shared" ca="1" si="73"/>
        <v>0</v>
      </c>
      <c r="AZ80" s="16">
        <f t="shared" ca="1" si="74"/>
        <v>0</v>
      </c>
      <c r="BA80" s="16">
        <f t="shared" ca="1" si="75"/>
        <v>0</v>
      </c>
      <c r="BB80" s="16">
        <f t="shared" ca="1" si="76"/>
        <v>0</v>
      </c>
      <c r="BC80" s="16">
        <f t="shared" ca="1" si="77"/>
        <v>0</v>
      </c>
      <c r="BD80" s="16">
        <f t="shared" ca="1" si="78"/>
        <v>0</v>
      </c>
      <c r="BE80" s="16">
        <f t="shared" ca="1" si="79"/>
        <v>0</v>
      </c>
      <c r="BF80" s="16">
        <f t="shared" ca="1" si="80"/>
        <v>0</v>
      </c>
      <c r="BG80" s="16">
        <f t="shared" ca="1" si="81"/>
        <v>0</v>
      </c>
      <c r="BH80" s="16">
        <f t="shared" ca="1" si="82"/>
        <v>0</v>
      </c>
      <c r="BI80" s="16">
        <f t="shared" ca="1" si="83"/>
        <v>0</v>
      </c>
      <c r="BJ80" s="16">
        <f t="shared" ca="1" si="84"/>
        <v>0</v>
      </c>
      <c r="BK80" s="16">
        <f t="shared" ca="1" si="85"/>
        <v>0</v>
      </c>
      <c r="BL80" s="16">
        <f t="shared" ca="1" si="86"/>
        <v>0</v>
      </c>
      <c r="BM80" s="16">
        <f t="shared" ca="1" si="87"/>
        <v>0</v>
      </c>
      <c r="BN80" s="16">
        <f t="shared" ca="1" si="88"/>
        <v>0</v>
      </c>
      <c r="BO80" s="16">
        <f t="shared" ca="1" si="89"/>
        <v>0</v>
      </c>
      <c r="BP80" s="16">
        <f t="shared" ca="1" si="90"/>
        <v>0</v>
      </c>
      <c r="BQ80" s="16">
        <f t="shared" ca="1" si="91"/>
        <v>0</v>
      </c>
      <c r="BR80" s="16">
        <f t="shared" ca="1" si="92"/>
        <v>0</v>
      </c>
      <c r="BS80" s="16">
        <f t="shared" ca="1" si="93"/>
        <v>0</v>
      </c>
      <c r="BT80" s="16">
        <f t="shared" ca="1" si="94"/>
        <v>0</v>
      </c>
      <c r="BU80" s="16">
        <f t="shared" ca="1" si="95"/>
        <v>0</v>
      </c>
      <c r="BV80" s="16">
        <f t="shared" ca="1" si="96"/>
        <v>0</v>
      </c>
      <c r="BW80" s="16">
        <f t="shared" ca="1" si="97"/>
        <v>0</v>
      </c>
      <c r="BX80" s="16">
        <f t="shared" ca="1" si="98"/>
        <v>0</v>
      </c>
      <c r="BY80" s="16">
        <f t="shared" ca="1" si="99"/>
        <v>0</v>
      </c>
      <c r="BZ80" s="16">
        <f t="shared" ca="1" si="100"/>
        <v>0</v>
      </c>
      <c r="CA80" s="16">
        <f t="shared" ca="1" si="101"/>
        <v>0</v>
      </c>
      <c r="CB80" s="16">
        <f t="shared" ca="1" si="102"/>
        <v>0</v>
      </c>
      <c r="CC80" s="16">
        <f t="shared" ca="1" si="103"/>
        <v>0</v>
      </c>
      <c r="CD80" s="16">
        <f t="shared" ca="1" si="104"/>
        <v>0</v>
      </c>
      <c r="CE80" s="16">
        <f t="shared" ca="1" si="105"/>
        <v>0</v>
      </c>
      <c r="CF80" s="16">
        <f t="shared" ca="1" si="106"/>
        <v>0</v>
      </c>
      <c r="CG80" s="16">
        <f t="shared" ca="1" si="107"/>
        <v>0</v>
      </c>
      <c r="CH80" s="16">
        <f t="shared" ca="1" si="108"/>
        <v>0</v>
      </c>
      <c r="CI80" s="16">
        <f t="shared" ca="1" si="109"/>
        <v>0</v>
      </c>
      <c r="CJ80" s="16">
        <f t="shared" ca="1" si="110"/>
        <v>0</v>
      </c>
      <c r="CK80" s="16">
        <f t="shared" ca="1" si="111"/>
        <v>0</v>
      </c>
      <c r="CL80" s="16">
        <f t="shared" ca="1" si="112"/>
        <v>0</v>
      </c>
      <c r="CM80" s="16">
        <f t="shared" ca="1" si="113"/>
        <v>0</v>
      </c>
    </row>
    <row r="81" spans="2:91" ht="19.95" customHeight="1" x14ac:dyDescent="0.3">
      <c r="B81" s="14" t="str" cm="1">
        <f t="array" aca="1" ref="B81" ca="1">IF(C81=0,"",IFERROR(INDIRECT("'"&amp;$C81&amp;"'!"&amp;"D5"),"Некорректное название листа"))</f>
        <v/>
      </c>
      <c r="C81" s="6"/>
      <c r="D81" s="97" cm="1">
        <f t="array" aca="1" ref="D81" ca="1">IFERROR(INDIRECT("'"&amp;$C81&amp;"'!"&amp;"d18"),0)</f>
        <v>0</v>
      </c>
      <c r="E81" s="97" cm="1">
        <f t="array" aca="1" ref="E81" ca="1">IFERROR(INDIRECT("'" &amp;$C81&amp; "'!" &amp;"d19"),0)</f>
        <v>0</v>
      </c>
      <c r="F81" s="97" cm="1">
        <f t="array" aca="1" ref="F81" ca="1">IFERROR(INDIRECT("'" &amp;$C81&amp; "'!" &amp;"d20"),0)</f>
        <v>0</v>
      </c>
      <c r="G81" s="97" cm="1">
        <f t="array" aca="1" ref="G81" ca="1">IFERROR(INDIRECT("'" &amp;$C81&amp; "'!" &amp;"d21"),0)</f>
        <v>0</v>
      </c>
      <c r="H81" s="97" cm="1">
        <f t="array" aca="1" ref="H81" ca="1">IFERROR(INDIRECT("'" &amp;$C81&amp; "'!" &amp;"d22"),0)</f>
        <v>0</v>
      </c>
      <c r="I81" s="97" cm="1">
        <f t="array" aca="1" ref="I81" ca="1">IFERROR(INDIRECT("'" &amp;$C81&amp; "'!" &amp;"f18"),0)</f>
        <v>0</v>
      </c>
      <c r="J81" s="97" cm="1">
        <f t="array" aca="1" ref="J81" ca="1">IFERROR(INDIRECT("'" &amp;$C81&amp; "'!" &amp;"f19"),0)</f>
        <v>0</v>
      </c>
      <c r="K81" s="97" cm="1">
        <f t="array" aca="1" ref="K81" ca="1">IFERROR(INDIRECT("'" &amp;$C81&amp; "'!" &amp;"f20"),0)</f>
        <v>0</v>
      </c>
      <c r="L81" s="97" cm="1">
        <f t="array" aca="1" ref="L81" ca="1">IFERROR(INDIRECT("'" &amp;$C81&amp; "'!" &amp;"f21"),0)</f>
        <v>0</v>
      </c>
      <c r="M81" s="97" cm="1">
        <f t="array" aca="1" ref="M81" ca="1">IFERROR(INDIRECT("'" &amp;$C81&amp; "'!" &amp;"f22"),0)</f>
        <v>0</v>
      </c>
      <c r="N81" s="98">
        <f t="shared" ca="1" si="115"/>
        <v>0</v>
      </c>
      <c r="O81" s="98">
        <f t="shared" ca="1" si="115"/>
        <v>0</v>
      </c>
      <c r="P81" s="98">
        <f t="shared" ca="1" si="115"/>
        <v>0</v>
      </c>
      <c r="Q81" s="98">
        <f t="shared" ca="1" si="115"/>
        <v>0</v>
      </c>
      <c r="R81" s="98">
        <f t="shared" ca="1" si="115"/>
        <v>0</v>
      </c>
      <c r="S81" s="98">
        <f t="shared" ca="1" si="115"/>
        <v>0</v>
      </c>
      <c r="T81" s="98">
        <f t="shared" ca="1" si="115"/>
        <v>0</v>
      </c>
      <c r="U81" s="98">
        <f t="shared" ca="1" si="115"/>
        <v>0</v>
      </c>
      <c r="V81" s="98">
        <f t="shared" ca="1" si="115"/>
        <v>0</v>
      </c>
      <c r="W81" s="98">
        <f t="shared" ca="1" si="115"/>
        <v>0</v>
      </c>
      <c r="X81" s="98">
        <f t="shared" ca="1" si="115"/>
        <v>0</v>
      </c>
      <c r="Y81" s="98">
        <f t="shared" ca="1" si="115"/>
        <v>0</v>
      </c>
      <c r="Z81" s="98">
        <f t="shared" ca="1" si="115"/>
        <v>0</v>
      </c>
      <c r="AA81" s="98">
        <f t="shared" ca="1" si="115"/>
        <v>0</v>
      </c>
      <c r="AB81" s="98">
        <f t="shared" ca="1" si="115"/>
        <v>0</v>
      </c>
      <c r="AC81" s="98">
        <f t="shared" ca="1" si="115"/>
        <v>0</v>
      </c>
      <c r="AD81" s="98">
        <f t="shared" ca="1" si="114"/>
        <v>0</v>
      </c>
      <c r="AE81" s="98">
        <f t="shared" ca="1" si="114"/>
        <v>0</v>
      </c>
      <c r="AF81" s="98">
        <f t="shared" ca="1" si="114"/>
        <v>0</v>
      </c>
      <c r="AG81" s="98">
        <f t="shared" ca="1" si="114"/>
        <v>0</v>
      </c>
      <c r="AH81" s="98">
        <f t="shared" ca="1" si="114"/>
        <v>0</v>
      </c>
      <c r="AI81" s="98">
        <f t="shared" ca="1" si="114"/>
        <v>0</v>
      </c>
      <c r="AJ81" s="98">
        <f t="shared" ca="1" si="114"/>
        <v>0</v>
      </c>
      <c r="AK81" s="98">
        <f t="shared" ca="1" si="114"/>
        <v>0</v>
      </c>
      <c r="AL81" s="98">
        <f t="shared" ca="1" si="114"/>
        <v>0</v>
      </c>
      <c r="AM81" s="98">
        <f t="shared" ca="1" si="1"/>
        <v>0</v>
      </c>
      <c r="AN81" s="16">
        <f t="shared" ca="1" si="62"/>
        <v>0</v>
      </c>
      <c r="AO81" s="16">
        <f t="shared" ca="1" si="63"/>
        <v>0</v>
      </c>
      <c r="AP81" s="16">
        <f t="shared" ca="1" si="64"/>
        <v>0</v>
      </c>
      <c r="AQ81" s="16">
        <f t="shared" ca="1" si="65"/>
        <v>0</v>
      </c>
      <c r="AR81" s="16">
        <f t="shared" ca="1" si="66"/>
        <v>0</v>
      </c>
      <c r="AS81" s="16">
        <f t="shared" ca="1" si="67"/>
        <v>0</v>
      </c>
      <c r="AT81" s="16">
        <f t="shared" ca="1" si="68"/>
        <v>0</v>
      </c>
      <c r="AU81" s="16">
        <f t="shared" ca="1" si="69"/>
        <v>0</v>
      </c>
      <c r="AV81" s="16">
        <f t="shared" ca="1" si="70"/>
        <v>0</v>
      </c>
      <c r="AW81" s="16">
        <f t="shared" ca="1" si="71"/>
        <v>0</v>
      </c>
      <c r="AX81" s="16">
        <f t="shared" ca="1" si="72"/>
        <v>0</v>
      </c>
      <c r="AY81" s="16">
        <f t="shared" ca="1" si="73"/>
        <v>0</v>
      </c>
      <c r="AZ81" s="16">
        <f t="shared" ca="1" si="74"/>
        <v>0</v>
      </c>
      <c r="BA81" s="16">
        <f t="shared" ca="1" si="75"/>
        <v>0</v>
      </c>
      <c r="BB81" s="16">
        <f t="shared" ca="1" si="76"/>
        <v>0</v>
      </c>
      <c r="BC81" s="16">
        <f t="shared" ca="1" si="77"/>
        <v>0</v>
      </c>
      <c r="BD81" s="16">
        <f t="shared" ca="1" si="78"/>
        <v>0</v>
      </c>
      <c r="BE81" s="16">
        <f t="shared" ca="1" si="79"/>
        <v>0</v>
      </c>
      <c r="BF81" s="16">
        <f t="shared" ca="1" si="80"/>
        <v>0</v>
      </c>
      <c r="BG81" s="16">
        <f t="shared" ca="1" si="81"/>
        <v>0</v>
      </c>
      <c r="BH81" s="16">
        <f t="shared" ca="1" si="82"/>
        <v>0</v>
      </c>
      <c r="BI81" s="16">
        <f t="shared" ca="1" si="83"/>
        <v>0</v>
      </c>
      <c r="BJ81" s="16">
        <f t="shared" ca="1" si="84"/>
        <v>0</v>
      </c>
      <c r="BK81" s="16">
        <f t="shared" ca="1" si="85"/>
        <v>0</v>
      </c>
      <c r="BL81" s="16">
        <f t="shared" ca="1" si="86"/>
        <v>0</v>
      </c>
      <c r="BM81" s="16">
        <f t="shared" ca="1" si="87"/>
        <v>0</v>
      </c>
      <c r="BN81" s="16">
        <f t="shared" ca="1" si="88"/>
        <v>0</v>
      </c>
      <c r="BO81" s="16">
        <f t="shared" ca="1" si="89"/>
        <v>0</v>
      </c>
      <c r="BP81" s="16">
        <f t="shared" ca="1" si="90"/>
        <v>0</v>
      </c>
      <c r="BQ81" s="16">
        <f t="shared" ca="1" si="91"/>
        <v>0</v>
      </c>
      <c r="BR81" s="16">
        <f t="shared" ca="1" si="92"/>
        <v>0</v>
      </c>
      <c r="BS81" s="16">
        <f t="shared" ca="1" si="93"/>
        <v>0</v>
      </c>
      <c r="BT81" s="16">
        <f t="shared" ca="1" si="94"/>
        <v>0</v>
      </c>
      <c r="BU81" s="16">
        <f t="shared" ca="1" si="95"/>
        <v>0</v>
      </c>
      <c r="BV81" s="16">
        <f t="shared" ca="1" si="96"/>
        <v>0</v>
      </c>
      <c r="BW81" s="16">
        <f t="shared" ca="1" si="97"/>
        <v>0</v>
      </c>
      <c r="BX81" s="16">
        <f t="shared" ca="1" si="98"/>
        <v>0</v>
      </c>
      <c r="BY81" s="16">
        <f t="shared" ca="1" si="99"/>
        <v>0</v>
      </c>
      <c r="BZ81" s="16">
        <f t="shared" ca="1" si="100"/>
        <v>0</v>
      </c>
      <c r="CA81" s="16">
        <f t="shared" ca="1" si="101"/>
        <v>0</v>
      </c>
      <c r="CB81" s="16">
        <f t="shared" ca="1" si="102"/>
        <v>0</v>
      </c>
      <c r="CC81" s="16">
        <f t="shared" ca="1" si="103"/>
        <v>0</v>
      </c>
      <c r="CD81" s="16">
        <f t="shared" ca="1" si="104"/>
        <v>0</v>
      </c>
      <c r="CE81" s="16">
        <f t="shared" ca="1" si="105"/>
        <v>0</v>
      </c>
      <c r="CF81" s="16">
        <f t="shared" ca="1" si="106"/>
        <v>0</v>
      </c>
      <c r="CG81" s="16">
        <f t="shared" ca="1" si="107"/>
        <v>0</v>
      </c>
      <c r="CH81" s="16">
        <f t="shared" ca="1" si="108"/>
        <v>0</v>
      </c>
      <c r="CI81" s="16">
        <f t="shared" ca="1" si="109"/>
        <v>0</v>
      </c>
      <c r="CJ81" s="16">
        <f t="shared" ca="1" si="110"/>
        <v>0</v>
      </c>
      <c r="CK81" s="16">
        <f t="shared" ca="1" si="111"/>
        <v>0</v>
      </c>
      <c r="CL81" s="16">
        <f t="shared" ca="1" si="112"/>
        <v>0</v>
      </c>
      <c r="CM81" s="16">
        <f t="shared" ca="1" si="113"/>
        <v>0</v>
      </c>
    </row>
    <row r="82" spans="2:91" ht="19.95" customHeight="1" x14ac:dyDescent="0.3">
      <c r="B82" s="14" t="str" cm="1">
        <f t="array" aca="1" ref="B82" ca="1">IF(C82=0,"",IFERROR(INDIRECT("'"&amp;$C82&amp;"'!"&amp;"D5"),"Некорректное название листа"))</f>
        <v/>
      </c>
      <c r="C82" s="6"/>
      <c r="D82" s="97" cm="1">
        <f t="array" aca="1" ref="D82" ca="1">IFERROR(INDIRECT("'"&amp;$C82&amp;"'!"&amp;"d18"),0)</f>
        <v>0</v>
      </c>
      <c r="E82" s="97" cm="1">
        <f t="array" aca="1" ref="E82" ca="1">IFERROR(INDIRECT("'" &amp;$C82&amp; "'!" &amp;"d19"),0)</f>
        <v>0</v>
      </c>
      <c r="F82" s="97" cm="1">
        <f t="array" aca="1" ref="F82" ca="1">IFERROR(INDIRECT("'" &amp;$C82&amp; "'!" &amp;"d20"),0)</f>
        <v>0</v>
      </c>
      <c r="G82" s="97" cm="1">
        <f t="array" aca="1" ref="G82" ca="1">IFERROR(INDIRECT("'" &amp;$C82&amp; "'!" &amp;"d21"),0)</f>
        <v>0</v>
      </c>
      <c r="H82" s="97" cm="1">
        <f t="array" aca="1" ref="H82" ca="1">IFERROR(INDIRECT("'" &amp;$C82&amp; "'!" &amp;"d22"),0)</f>
        <v>0</v>
      </c>
      <c r="I82" s="97" cm="1">
        <f t="array" aca="1" ref="I82" ca="1">IFERROR(INDIRECT("'" &amp;$C82&amp; "'!" &amp;"f18"),0)</f>
        <v>0</v>
      </c>
      <c r="J82" s="97" cm="1">
        <f t="array" aca="1" ref="J82" ca="1">IFERROR(INDIRECT("'" &amp;$C82&amp; "'!" &amp;"f19"),0)</f>
        <v>0</v>
      </c>
      <c r="K82" s="97" cm="1">
        <f t="array" aca="1" ref="K82" ca="1">IFERROR(INDIRECT("'" &amp;$C82&amp; "'!" &amp;"f20"),0)</f>
        <v>0</v>
      </c>
      <c r="L82" s="97" cm="1">
        <f t="array" aca="1" ref="L82" ca="1">IFERROR(INDIRECT("'" &amp;$C82&amp; "'!" &amp;"f21"),0)</f>
        <v>0</v>
      </c>
      <c r="M82" s="97" cm="1">
        <f t="array" aca="1" ref="M82" ca="1">IFERROR(INDIRECT("'" &amp;$C82&amp; "'!" &amp;"f22"),0)</f>
        <v>0</v>
      </c>
      <c r="N82" s="98">
        <f t="shared" ca="1" si="115"/>
        <v>0</v>
      </c>
      <c r="O82" s="98">
        <f t="shared" ca="1" si="115"/>
        <v>0</v>
      </c>
      <c r="P82" s="98">
        <f t="shared" ca="1" si="115"/>
        <v>0</v>
      </c>
      <c r="Q82" s="98">
        <f t="shared" ca="1" si="115"/>
        <v>0</v>
      </c>
      <c r="R82" s="98">
        <f t="shared" ca="1" si="115"/>
        <v>0</v>
      </c>
      <c r="S82" s="98">
        <f t="shared" ca="1" si="115"/>
        <v>0</v>
      </c>
      <c r="T82" s="98">
        <f t="shared" ca="1" si="115"/>
        <v>0</v>
      </c>
      <c r="U82" s="98">
        <f t="shared" ca="1" si="115"/>
        <v>0</v>
      </c>
      <c r="V82" s="98">
        <f t="shared" ca="1" si="115"/>
        <v>0</v>
      </c>
      <c r="W82" s="98">
        <f t="shared" ca="1" si="115"/>
        <v>0</v>
      </c>
      <c r="X82" s="98">
        <f t="shared" ca="1" si="115"/>
        <v>0</v>
      </c>
      <c r="Y82" s="98">
        <f t="shared" ca="1" si="115"/>
        <v>0</v>
      </c>
      <c r="Z82" s="98">
        <f t="shared" ca="1" si="115"/>
        <v>0</v>
      </c>
      <c r="AA82" s="98">
        <f t="shared" ca="1" si="115"/>
        <v>0</v>
      </c>
      <c r="AB82" s="98">
        <f t="shared" ca="1" si="115"/>
        <v>0</v>
      </c>
      <c r="AC82" s="98">
        <f t="shared" ca="1" si="115"/>
        <v>0</v>
      </c>
      <c r="AD82" s="98">
        <f t="shared" ca="1" si="114"/>
        <v>0</v>
      </c>
      <c r="AE82" s="98">
        <f t="shared" ca="1" si="114"/>
        <v>0</v>
      </c>
      <c r="AF82" s="98">
        <f t="shared" ca="1" si="114"/>
        <v>0</v>
      </c>
      <c r="AG82" s="98">
        <f t="shared" ca="1" si="114"/>
        <v>0</v>
      </c>
      <c r="AH82" s="98">
        <f t="shared" ca="1" si="114"/>
        <v>0</v>
      </c>
      <c r="AI82" s="98">
        <f t="shared" ca="1" si="114"/>
        <v>0</v>
      </c>
      <c r="AJ82" s="98">
        <f t="shared" ca="1" si="114"/>
        <v>0</v>
      </c>
      <c r="AK82" s="98">
        <f t="shared" ca="1" si="114"/>
        <v>0</v>
      </c>
      <c r="AL82" s="98">
        <f t="shared" ca="1" si="114"/>
        <v>0</v>
      </c>
      <c r="AM82" s="98">
        <f t="shared" ca="1" si="1"/>
        <v>0</v>
      </c>
      <c r="AN82" s="16">
        <f t="shared" ca="1" si="62"/>
        <v>0</v>
      </c>
      <c r="AO82" s="16">
        <f t="shared" ca="1" si="63"/>
        <v>0</v>
      </c>
      <c r="AP82" s="16">
        <f t="shared" ca="1" si="64"/>
        <v>0</v>
      </c>
      <c r="AQ82" s="16">
        <f t="shared" ca="1" si="65"/>
        <v>0</v>
      </c>
      <c r="AR82" s="16">
        <f t="shared" ca="1" si="66"/>
        <v>0</v>
      </c>
      <c r="AS82" s="16">
        <f t="shared" ca="1" si="67"/>
        <v>0</v>
      </c>
      <c r="AT82" s="16">
        <f t="shared" ca="1" si="68"/>
        <v>0</v>
      </c>
      <c r="AU82" s="16">
        <f t="shared" ca="1" si="69"/>
        <v>0</v>
      </c>
      <c r="AV82" s="16">
        <f t="shared" ca="1" si="70"/>
        <v>0</v>
      </c>
      <c r="AW82" s="16">
        <f t="shared" ca="1" si="71"/>
        <v>0</v>
      </c>
      <c r="AX82" s="16">
        <f t="shared" ca="1" si="72"/>
        <v>0</v>
      </c>
      <c r="AY82" s="16">
        <f t="shared" ca="1" si="73"/>
        <v>0</v>
      </c>
      <c r="AZ82" s="16">
        <f t="shared" ca="1" si="74"/>
        <v>0</v>
      </c>
      <c r="BA82" s="16">
        <f t="shared" ca="1" si="75"/>
        <v>0</v>
      </c>
      <c r="BB82" s="16">
        <f t="shared" ca="1" si="76"/>
        <v>0</v>
      </c>
      <c r="BC82" s="16">
        <f t="shared" ca="1" si="77"/>
        <v>0</v>
      </c>
      <c r="BD82" s="16">
        <f t="shared" ca="1" si="78"/>
        <v>0</v>
      </c>
      <c r="BE82" s="16">
        <f t="shared" ca="1" si="79"/>
        <v>0</v>
      </c>
      <c r="BF82" s="16">
        <f t="shared" ca="1" si="80"/>
        <v>0</v>
      </c>
      <c r="BG82" s="16">
        <f t="shared" ca="1" si="81"/>
        <v>0</v>
      </c>
      <c r="BH82" s="16">
        <f t="shared" ca="1" si="82"/>
        <v>0</v>
      </c>
      <c r="BI82" s="16">
        <f t="shared" ca="1" si="83"/>
        <v>0</v>
      </c>
      <c r="BJ82" s="16">
        <f t="shared" ca="1" si="84"/>
        <v>0</v>
      </c>
      <c r="BK82" s="16">
        <f t="shared" ca="1" si="85"/>
        <v>0</v>
      </c>
      <c r="BL82" s="16">
        <f t="shared" ca="1" si="86"/>
        <v>0</v>
      </c>
      <c r="BM82" s="16">
        <f t="shared" ca="1" si="87"/>
        <v>0</v>
      </c>
      <c r="BN82" s="16">
        <f t="shared" ca="1" si="88"/>
        <v>0</v>
      </c>
      <c r="BO82" s="16">
        <f t="shared" ca="1" si="89"/>
        <v>0</v>
      </c>
      <c r="BP82" s="16">
        <f t="shared" ca="1" si="90"/>
        <v>0</v>
      </c>
      <c r="BQ82" s="16">
        <f t="shared" ca="1" si="91"/>
        <v>0</v>
      </c>
      <c r="BR82" s="16">
        <f t="shared" ca="1" si="92"/>
        <v>0</v>
      </c>
      <c r="BS82" s="16">
        <f t="shared" ca="1" si="93"/>
        <v>0</v>
      </c>
      <c r="BT82" s="16">
        <f t="shared" ca="1" si="94"/>
        <v>0</v>
      </c>
      <c r="BU82" s="16">
        <f t="shared" ca="1" si="95"/>
        <v>0</v>
      </c>
      <c r="BV82" s="16">
        <f t="shared" ca="1" si="96"/>
        <v>0</v>
      </c>
      <c r="BW82" s="16">
        <f t="shared" ca="1" si="97"/>
        <v>0</v>
      </c>
      <c r="BX82" s="16">
        <f t="shared" ca="1" si="98"/>
        <v>0</v>
      </c>
      <c r="BY82" s="16">
        <f t="shared" ca="1" si="99"/>
        <v>0</v>
      </c>
      <c r="BZ82" s="16">
        <f t="shared" ca="1" si="100"/>
        <v>0</v>
      </c>
      <c r="CA82" s="16">
        <f t="shared" ca="1" si="101"/>
        <v>0</v>
      </c>
      <c r="CB82" s="16">
        <f t="shared" ca="1" si="102"/>
        <v>0</v>
      </c>
      <c r="CC82" s="16">
        <f t="shared" ca="1" si="103"/>
        <v>0</v>
      </c>
      <c r="CD82" s="16">
        <f t="shared" ca="1" si="104"/>
        <v>0</v>
      </c>
      <c r="CE82" s="16">
        <f t="shared" ca="1" si="105"/>
        <v>0</v>
      </c>
      <c r="CF82" s="16">
        <f t="shared" ca="1" si="106"/>
        <v>0</v>
      </c>
      <c r="CG82" s="16">
        <f t="shared" ca="1" si="107"/>
        <v>0</v>
      </c>
      <c r="CH82" s="16">
        <f t="shared" ca="1" si="108"/>
        <v>0</v>
      </c>
      <c r="CI82" s="16">
        <f t="shared" ca="1" si="109"/>
        <v>0</v>
      </c>
      <c r="CJ82" s="16">
        <f t="shared" ca="1" si="110"/>
        <v>0</v>
      </c>
      <c r="CK82" s="16">
        <f t="shared" ca="1" si="111"/>
        <v>0</v>
      </c>
      <c r="CL82" s="16">
        <f t="shared" ca="1" si="112"/>
        <v>0</v>
      </c>
      <c r="CM82" s="16">
        <f t="shared" ca="1" si="113"/>
        <v>0</v>
      </c>
    </row>
    <row r="83" spans="2:91" ht="19.95" customHeight="1" x14ac:dyDescent="0.3">
      <c r="B83" s="14" t="str" cm="1">
        <f t="array" aca="1" ref="B83" ca="1">IF(C83=0,"",IFERROR(INDIRECT("'"&amp;$C83&amp;"'!"&amp;"D5"),"Некорректное название листа"))</f>
        <v/>
      </c>
      <c r="C83" s="6"/>
      <c r="D83" s="97" cm="1">
        <f t="array" aca="1" ref="D83" ca="1">IFERROR(INDIRECT("'"&amp;$C83&amp;"'!"&amp;"d18"),0)</f>
        <v>0</v>
      </c>
      <c r="E83" s="97" cm="1">
        <f t="array" aca="1" ref="E83" ca="1">IFERROR(INDIRECT("'" &amp;$C83&amp; "'!" &amp;"d19"),0)</f>
        <v>0</v>
      </c>
      <c r="F83" s="97" cm="1">
        <f t="array" aca="1" ref="F83" ca="1">IFERROR(INDIRECT("'" &amp;$C83&amp; "'!" &amp;"d20"),0)</f>
        <v>0</v>
      </c>
      <c r="G83" s="97" cm="1">
        <f t="array" aca="1" ref="G83" ca="1">IFERROR(INDIRECT("'" &amp;$C83&amp; "'!" &amp;"d21"),0)</f>
        <v>0</v>
      </c>
      <c r="H83" s="97" cm="1">
        <f t="array" aca="1" ref="H83" ca="1">IFERROR(INDIRECT("'" &amp;$C83&amp; "'!" &amp;"d22"),0)</f>
        <v>0</v>
      </c>
      <c r="I83" s="97" cm="1">
        <f t="array" aca="1" ref="I83" ca="1">IFERROR(INDIRECT("'" &amp;$C83&amp; "'!" &amp;"f18"),0)</f>
        <v>0</v>
      </c>
      <c r="J83" s="97" cm="1">
        <f t="array" aca="1" ref="J83" ca="1">IFERROR(INDIRECT("'" &amp;$C83&amp; "'!" &amp;"f19"),0)</f>
        <v>0</v>
      </c>
      <c r="K83" s="97" cm="1">
        <f t="array" aca="1" ref="K83" ca="1">IFERROR(INDIRECT("'" &amp;$C83&amp; "'!" &amp;"f20"),0)</f>
        <v>0</v>
      </c>
      <c r="L83" s="97" cm="1">
        <f t="array" aca="1" ref="L83" ca="1">IFERROR(INDIRECT("'" &amp;$C83&amp; "'!" &amp;"f21"),0)</f>
        <v>0</v>
      </c>
      <c r="M83" s="97" cm="1">
        <f t="array" aca="1" ref="M83" ca="1">IFERROR(INDIRECT("'" &amp;$C83&amp; "'!" &amp;"f22"),0)</f>
        <v>0</v>
      </c>
      <c r="N83" s="98">
        <f t="shared" ca="1" si="115"/>
        <v>0</v>
      </c>
      <c r="O83" s="98">
        <f t="shared" ca="1" si="115"/>
        <v>0</v>
      </c>
      <c r="P83" s="98">
        <f t="shared" ca="1" si="115"/>
        <v>0</v>
      </c>
      <c r="Q83" s="98">
        <f t="shared" ca="1" si="115"/>
        <v>0</v>
      </c>
      <c r="R83" s="98">
        <f t="shared" ca="1" si="115"/>
        <v>0</v>
      </c>
      <c r="S83" s="98">
        <f t="shared" ca="1" si="115"/>
        <v>0</v>
      </c>
      <c r="T83" s="98">
        <f t="shared" ca="1" si="115"/>
        <v>0</v>
      </c>
      <c r="U83" s="98">
        <f t="shared" ca="1" si="115"/>
        <v>0</v>
      </c>
      <c r="V83" s="98">
        <f t="shared" ca="1" si="115"/>
        <v>0</v>
      </c>
      <c r="W83" s="98">
        <f t="shared" ca="1" si="115"/>
        <v>0</v>
      </c>
      <c r="X83" s="98">
        <f t="shared" ca="1" si="115"/>
        <v>0</v>
      </c>
      <c r="Y83" s="98">
        <f t="shared" ca="1" si="115"/>
        <v>0</v>
      </c>
      <c r="Z83" s="98">
        <f t="shared" ca="1" si="115"/>
        <v>0</v>
      </c>
      <c r="AA83" s="98">
        <f t="shared" ca="1" si="115"/>
        <v>0</v>
      </c>
      <c r="AB83" s="98">
        <f t="shared" ca="1" si="115"/>
        <v>0</v>
      </c>
      <c r="AC83" s="98">
        <f t="shared" ca="1" si="115"/>
        <v>0</v>
      </c>
      <c r="AD83" s="98">
        <f t="shared" ca="1" si="114"/>
        <v>0</v>
      </c>
      <c r="AE83" s="98">
        <f t="shared" ca="1" si="114"/>
        <v>0</v>
      </c>
      <c r="AF83" s="98">
        <f t="shared" ca="1" si="114"/>
        <v>0</v>
      </c>
      <c r="AG83" s="98">
        <f t="shared" ca="1" si="114"/>
        <v>0</v>
      </c>
      <c r="AH83" s="98">
        <f t="shared" ca="1" si="114"/>
        <v>0</v>
      </c>
      <c r="AI83" s="98">
        <f t="shared" ca="1" si="114"/>
        <v>0</v>
      </c>
      <c r="AJ83" s="98">
        <f t="shared" ca="1" si="114"/>
        <v>0</v>
      </c>
      <c r="AK83" s="98">
        <f t="shared" ca="1" si="114"/>
        <v>0</v>
      </c>
      <c r="AL83" s="98">
        <f t="shared" ca="1" si="114"/>
        <v>0</v>
      </c>
      <c r="AM83" s="98">
        <f t="shared" ca="1" si="1"/>
        <v>0</v>
      </c>
      <c r="AN83" s="16">
        <f t="shared" ca="1" si="62"/>
        <v>0</v>
      </c>
      <c r="AO83" s="16">
        <f t="shared" ca="1" si="63"/>
        <v>0</v>
      </c>
      <c r="AP83" s="16">
        <f t="shared" ca="1" si="64"/>
        <v>0</v>
      </c>
      <c r="AQ83" s="16">
        <f t="shared" ca="1" si="65"/>
        <v>0</v>
      </c>
      <c r="AR83" s="16">
        <f t="shared" ca="1" si="66"/>
        <v>0</v>
      </c>
      <c r="AS83" s="16">
        <f t="shared" ca="1" si="67"/>
        <v>0</v>
      </c>
      <c r="AT83" s="16">
        <f t="shared" ca="1" si="68"/>
        <v>0</v>
      </c>
      <c r="AU83" s="16">
        <f t="shared" ca="1" si="69"/>
        <v>0</v>
      </c>
      <c r="AV83" s="16">
        <f t="shared" ca="1" si="70"/>
        <v>0</v>
      </c>
      <c r="AW83" s="16">
        <f t="shared" ca="1" si="71"/>
        <v>0</v>
      </c>
      <c r="AX83" s="16">
        <f t="shared" ca="1" si="72"/>
        <v>0</v>
      </c>
      <c r="AY83" s="16">
        <f t="shared" ca="1" si="73"/>
        <v>0</v>
      </c>
      <c r="AZ83" s="16">
        <f t="shared" ca="1" si="74"/>
        <v>0</v>
      </c>
      <c r="BA83" s="16">
        <f t="shared" ca="1" si="75"/>
        <v>0</v>
      </c>
      <c r="BB83" s="16">
        <f t="shared" ca="1" si="76"/>
        <v>0</v>
      </c>
      <c r="BC83" s="16">
        <f t="shared" ca="1" si="77"/>
        <v>0</v>
      </c>
      <c r="BD83" s="16">
        <f t="shared" ca="1" si="78"/>
        <v>0</v>
      </c>
      <c r="BE83" s="16">
        <f t="shared" ca="1" si="79"/>
        <v>0</v>
      </c>
      <c r="BF83" s="16">
        <f t="shared" ca="1" si="80"/>
        <v>0</v>
      </c>
      <c r="BG83" s="16">
        <f t="shared" ca="1" si="81"/>
        <v>0</v>
      </c>
      <c r="BH83" s="16">
        <f t="shared" ca="1" si="82"/>
        <v>0</v>
      </c>
      <c r="BI83" s="16">
        <f t="shared" ca="1" si="83"/>
        <v>0</v>
      </c>
      <c r="BJ83" s="16">
        <f t="shared" ca="1" si="84"/>
        <v>0</v>
      </c>
      <c r="BK83" s="16">
        <f t="shared" ca="1" si="85"/>
        <v>0</v>
      </c>
      <c r="BL83" s="16">
        <f t="shared" ca="1" si="86"/>
        <v>0</v>
      </c>
      <c r="BM83" s="16">
        <f t="shared" ca="1" si="87"/>
        <v>0</v>
      </c>
      <c r="BN83" s="16">
        <f t="shared" ca="1" si="88"/>
        <v>0</v>
      </c>
      <c r="BO83" s="16">
        <f t="shared" ca="1" si="89"/>
        <v>0</v>
      </c>
      <c r="BP83" s="16">
        <f t="shared" ca="1" si="90"/>
        <v>0</v>
      </c>
      <c r="BQ83" s="16">
        <f t="shared" ca="1" si="91"/>
        <v>0</v>
      </c>
      <c r="BR83" s="16">
        <f t="shared" ca="1" si="92"/>
        <v>0</v>
      </c>
      <c r="BS83" s="16">
        <f t="shared" ca="1" si="93"/>
        <v>0</v>
      </c>
      <c r="BT83" s="16">
        <f t="shared" ca="1" si="94"/>
        <v>0</v>
      </c>
      <c r="BU83" s="16">
        <f t="shared" ca="1" si="95"/>
        <v>0</v>
      </c>
      <c r="BV83" s="16">
        <f t="shared" ca="1" si="96"/>
        <v>0</v>
      </c>
      <c r="BW83" s="16">
        <f t="shared" ca="1" si="97"/>
        <v>0</v>
      </c>
      <c r="BX83" s="16">
        <f t="shared" ca="1" si="98"/>
        <v>0</v>
      </c>
      <c r="BY83" s="16">
        <f t="shared" ca="1" si="99"/>
        <v>0</v>
      </c>
      <c r="BZ83" s="16">
        <f t="shared" ca="1" si="100"/>
        <v>0</v>
      </c>
      <c r="CA83" s="16">
        <f t="shared" ca="1" si="101"/>
        <v>0</v>
      </c>
      <c r="CB83" s="16">
        <f t="shared" ca="1" si="102"/>
        <v>0</v>
      </c>
      <c r="CC83" s="16">
        <f t="shared" ca="1" si="103"/>
        <v>0</v>
      </c>
      <c r="CD83" s="16">
        <f t="shared" ca="1" si="104"/>
        <v>0</v>
      </c>
      <c r="CE83" s="16">
        <f t="shared" ca="1" si="105"/>
        <v>0</v>
      </c>
      <c r="CF83" s="16">
        <f t="shared" ca="1" si="106"/>
        <v>0</v>
      </c>
      <c r="CG83" s="16">
        <f t="shared" ca="1" si="107"/>
        <v>0</v>
      </c>
      <c r="CH83" s="16">
        <f t="shared" ca="1" si="108"/>
        <v>0</v>
      </c>
      <c r="CI83" s="16">
        <f t="shared" ca="1" si="109"/>
        <v>0</v>
      </c>
      <c r="CJ83" s="16">
        <f t="shared" ca="1" si="110"/>
        <v>0</v>
      </c>
      <c r="CK83" s="16">
        <f t="shared" ca="1" si="111"/>
        <v>0</v>
      </c>
      <c r="CL83" s="16">
        <f t="shared" ca="1" si="112"/>
        <v>0</v>
      </c>
      <c r="CM83" s="16">
        <f t="shared" ca="1" si="113"/>
        <v>0</v>
      </c>
    </row>
    <row r="84" spans="2:91" ht="19.95" customHeight="1" x14ac:dyDescent="0.3">
      <c r="B84" s="14" t="str" cm="1">
        <f t="array" aca="1" ref="B84" ca="1">IF(C84=0,"",IFERROR(INDIRECT("'"&amp;$C84&amp;"'!"&amp;"D5"),"Некорректное название листа"))</f>
        <v/>
      </c>
      <c r="C84" s="6"/>
      <c r="D84" s="97" cm="1">
        <f t="array" aca="1" ref="D84" ca="1">IFERROR(INDIRECT("'"&amp;$C84&amp;"'!"&amp;"d18"),0)</f>
        <v>0</v>
      </c>
      <c r="E84" s="97" cm="1">
        <f t="array" aca="1" ref="E84" ca="1">IFERROR(INDIRECT("'" &amp;$C84&amp; "'!" &amp;"d19"),0)</f>
        <v>0</v>
      </c>
      <c r="F84" s="97" cm="1">
        <f t="array" aca="1" ref="F84" ca="1">IFERROR(INDIRECT("'" &amp;$C84&amp; "'!" &amp;"d20"),0)</f>
        <v>0</v>
      </c>
      <c r="G84" s="97" cm="1">
        <f t="array" aca="1" ref="G84" ca="1">IFERROR(INDIRECT("'" &amp;$C84&amp; "'!" &amp;"d21"),0)</f>
        <v>0</v>
      </c>
      <c r="H84" s="97" cm="1">
        <f t="array" aca="1" ref="H84" ca="1">IFERROR(INDIRECT("'" &amp;$C84&amp; "'!" &amp;"d22"),0)</f>
        <v>0</v>
      </c>
      <c r="I84" s="97" cm="1">
        <f t="array" aca="1" ref="I84" ca="1">IFERROR(INDIRECT("'" &amp;$C84&amp; "'!" &amp;"f18"),0)</f>
        <v>0</v>
      </c>
      <c r="J84" s="97" cm="1">
        <f t="array" aca="1" ref="J84" ca="1">IFERROR(INDIRECT("'" &amp;$C84&amp; "'!" &amp;"f19"),0)</f>
        <v>0</v>
      </c>
      <c r="K84" s="97" cm="1">
        <f t="array" aca="1" ref="K84" ca="1">IFERROR(INDIRECT("'" &amp;$C84&amp; "'!" &amp;"f20"),0)</f>
        <v>0</v>
      </c>
      <c r="L84" s="97" cm="1">
        <f t="array" aca="1" ref="L84" ca="1">IFERROR(INDIRECT("'" &amp;$C84&amp; "'!" &amp;"f21"),0)</f>
        <v>0</v>
      </c>
      <c r="M84" s="97" cm="1">
        <f t="array" aca="1" ref="M84" ca="1">IFERROR(INDIRECT("'" &amp;$C84&amp; "'!" &amp;"f22"),0)</f>
        <v>0</v>
      </c>
      <c r="N84" s="98">
        <f t="shared" ca="1" si="115"/>
        <v>0</v>
      </c>
      <c r="O84" s="98">
        <f t="shared" ca="1" si="115"/>
        <v>0</v>
      </c>
      <c r="P84" s="98">
        <f t="shared" ca="1" si="115"/>
        <v>0</v>
      </c>
      <c r="Q84" s="98">
        <f t="shared" ca="1" si="115"/>
        <v>0</v>
      </c>
      <c r="R84" s="98">
        <f t="shared" ca="1" si="115"/>
        <v>0</v>
      </c>
      <c r="S84" s="98">
        <f t="shared" ca="1" si="115"/>
        <v>0</v>
      </c>
      <c r="T84" s="98">
        <f t="shared" ca="1" si="115"/>
        <v>0</v>
      </c>
      <c r="U84" s="98">
        <f t="shared" ca="1" si="115"/>
        <v>0</v>
      </c>
      <c r="V84" s="98">
        <f t="shared" ca="1" si="115"/>
        <v>0</v>
      </c>
      <c r="W84" s="98">
        <f t="shared" ca="1" si="115"/>
        <v>0</v>
      </c>
      <c r="X84" s="98">
        <f t="shared" ca="1" si="115"/>
        <v>0</v>
      </c>
      <c r="Y84" s="98">
        <f t="shared" ca="1" si="115"/>
        <v>0</v>
      </c>
      <c r="Z84" s="98">
        <f t="shared" ca="1" si="115"/>
        <v>0</v>
      </c>
      <c r="AA84" s="98">
        <f t="shared" ca="1" si="115"/>
        <v>0</v>
      </c>
      <c r="AB84" s="98">
        <f t="shared" ca="1" si="115"/>
        <v>0</v>
      </c>
      <c r="AC84" s="98">
        <f t="shared" ca="1" si="115"/>
        <v>0</v>
      </c>
      <c r="AD84" s="98">
        <f t="shared" ca="1" si="114"/>
        <v>0</v>
      </c>
      <c r="AE84" s="98">
        <f t="shared" ca="1" si="114"/>
        <v>0</v>
      </c>
      <c r="AF84" s="98">
        <f t="shared" ca="1" si="114"/>
        <v>0</v>
      </c>
      <c r="AG84" s="98">
        <f t="shared" ca="1" si="114"/>
        <v>0</v>
      </c>
      <c r="AH84" s="98">
        <f t="shared" ca="1" si="114"/>
        <v>0</v>
      </c>
      <c r="AI84" s="98">
        <f t="shared" ca="1" si="114"/>
        <v>0</v>
      </c>
      <c r="AJ84" s="98">
        <f t="shared" ca="1" si="114"/>
        <v>0</v>
      </c>
      <c r="AK84" s="98">
        <f t="shared" ca="1" si="114"/>
        <v>0</v>
      </c>
      <c r="AL84" s="98">
        <f t="shared" ca="1" si="114"/>
        <v>0</v>
      </c>
      <c r="AM84" s="98">
        <f t="shared" ca="1" si="1"/>
        <v>0</v>
      </c>
      <c r="AN84" s="16">
        <f t="shared" ca="1" si="62"/>
        <v>0</v>
      </c>
      <c r="AO84" s="16">
        <f t="shared" ca="1" si="63"/>
        <v>0</v>
      </c>
      <c r="AP84" s="16">
        <f t="shared" ca="1" si="64"/>
        <v>0</v>
      </c>
      <c r="AQ84" s="16">
        <f t="shared" ca="1" si="65"/>
        <v>0</v>
      </c>
      <c r="AR84" s="16">
        <f t="shared" ca="1" si="66"/>
        <v>0</v>
      </c>
      <c r="AS84" s="16">
        <f t="shared" ca="1" si="67"/>
        <v>0</v>
      </c>
      <c r="AT84" s="16">
        <f t="shared" ca="1" si="68"/>
        <v>0</v>
      </c>
      <c r="AU84" s="16">
        <f t="shared" ca="1" si="69"/>
        <v>0</v>
      </c>
      <c r="AV84" s="16">
        <f t="shared" ca="1" si="70"/>
        <v>0</v>
      </c>
      <c r="AW84" s="16">
        <f t="shared" ca="1" si="71"/>
        <v>0</v>
      </c>
      <c r="AX84" s="16">
        <f t="shared" ca="1" si="72"/>
        <v>0</v>
      </c>
      <c r="AY84" s="16">
        <f t="shared" ca="1" si="73"/>
        <v>0</v>
      </c>
      <c r="AZ84" s="16">
        <f t="shared" ca="1" si="74"/>
        <v>0</v>
      </c>
      <c r="BA84" s="16">
        <f t="shared" ca="1" si="75"/>
        <v>0</v>
      </c>
      <c r="BB84" s="16">
        <f t="shared" ca="1" si="76"/>
        <v>0</v>
      </c>
      <c r="BC84" s="16">
        <f t="shared" ca="1" si="77"/>
        <v>0</v>
      </c>
      <c r="BD84" s="16">
        <f t="shared" ca="1" si="78"/>
        <v>0</v>
      </c>
      <c r="BE84" s="16">
        <f t="shared" ca="1" si="79"/>
        <v>0</v>
      </c>
      <c r="BF84" s="16">
        <f t="shared" ca="1" si="80"/>
        <v>0</v>
      </c>
      <c r="BG84" s="16">
        <f t="shared" ca="1" si="81"/>
        <v>0</v>
      </c>
      <c r="BH84" s="16">
        <f t="shared" ca="1" si="82"/>
        <v>0</v>
      </c>
      <c r="BI84" s="16">
        <f t="shared" ca="1" si="83"/>
        <v>0</v>
      </c>
      <c r="BJ84" s="16">
        <f t="shared" ca="1" si="84"/>
        <v>0</v>
      </c>
      <c r="BK84" s="16">
        <f t="shared" ca="1" si="85"/>
        <v>0</v>
      </c>
      <c r="BL84" s="16">
        <f t="shared" ca="1" si="86"/>
        <v>0</v>
      </c>
      <c r="BM84" s="16">
        <f t="shared" ca="1" si="87"/>
        <v>0</v>
      </c>
      <c r="BN84" s="16">
        <f t="shared" ca="1" si="88"/>
        <v>0</v>
      </c>
      <c r="BO84" s="16">
        <f t="shared" ca="1" si="89"/>
        <v>0</v>
      </c>
      <c r="BP84" s="16">
        <f t="shared" ca="1" si="90"/>
        <v>0</v>
      </c>
      <c r="BQ84" s="16">
        <f t="shared" ca="1" si="91"/>
        <v>0</v>
      </c>
      <c r="BR84" s="16">
        <f t="shared" ca="1" si="92"/>
        <v>0</v>
      </c>
      <c r="BS84" s="16">
        <f t="shared" ca="1" si="93"/>
        <v>0</v>
      </c>
      <c r="BT84" s="16">
        <f t="shared" ca="1" si="94"/>
        <v>0</v>
      </c>
      <c r="BU84" s="16">
        <f t="shared" ca="1" si="95"/>
        <v>0</v>
      </c>
      <c r="BV84" s="16">
        <f t="shared" ca="1" si="96"/>
        <v>0</v>
      </c>
      <c r="BW84" s="16">
        <f t="shared" ca="1" si="97"/>
        <v>0</v>
      </c>
      <c r="BX84" s="16">
        <f t="shared" ca="1" si="98"/>
        <v>0</v>
      </c>
      <c r="BY84" s="16">
        <f t="shared" ca="1" si="99"/>
        <v>0</v>
      </c>
      <c r="BZ84" s="16">
        <f t="shared" ca="1" si="100"/>
        <v>0</v>
      </c>
      <c r="CA84" s="16">
        <f t="shared" ca="1" si="101"/>
        <v>0</v>
      </c>
      <c r="CB84" s="16">
        <f t="shared" ca="1" si="102"/>
        <v>0</v>
      </c>
      <c r="CC84" s="16">
        <f t="shared" ca="1" si="103"/>
        <v>0</v>
      </c>
      <c r="CD84" s="16">
        <f t="shared" ca="1" si="104"/>
        <v>0</v>
      </c>
      <c r="CE84" s="16">
        <f t="shared" ca="1" si="105"/>
        <v>0</v>
      </c>
      <c r="CF84" s="16">
        <f t="shared" ca="1" si="106"/>
        <v>0</v>
      </c>
      <c r="CG84" s="16">
        <f t="shared" ca="1" si="107"/>
        <v>0</v>
      </c>
      <c r="CH84" s="16">
        <f t="shared" ca="1" si="108"/>
        <v>0</v>
      </c>
      <c r="CI84" s="16">
        <f t="shared" ca="1" si="109"/>
        <v>0</v>
      </c>
      <c r="CJ84" s="16">
        <f t="shared" ca="1" si="110"/>
        <v>0</v>
      </c>
      <c r="CK84" s="16">
        <f t="shared" ca="1" si="111"/>
        <v>0</v>
      </c>
      <c r="CL84" s="16">
        <f t="shared" ca="1" si="112"/>
        <v>0</v>
      </c>
      <c r="CM84" s="16">
        <f t="shared" ca="1" si="113"/>
        <v>0</v>
      </c>
    </row>
    <row r="85" spans="2:91" ht="19.95" customHeight="1" x14ac:dyDescent="0.3">
      <c r="B85" s="14" t="str" cm="1">
        <f t="array" aca="1" ref="B85" ca="1">IF(C85=0,"",IFERROR(INDIRECT("'"&amp;$C85&amp;"'!"&amp;"D5"),"Некорректное название листа"))</f>
        <v/>
      </c>
      <c r="C85" s="6"/>
      <c r="D85" s="97" cm="1">
        <f t="array" aca="1" ref="D85" ca="1">IFERROR(INDIRECT("'"&amp;$C85&amp;"'!"&amp;"d18"),0)</f>
        <v>0</v>
      </c>
      <c r="E85" s="97" cm="1">
        <f t="array" aca="1" ref="E85" ca="1">IFERROR(INDIRECT("'" &amp;$C85&amp; "'!" &amp;"d19"),0)</f>
        <v>0</v>
      </c>
      <c r="F85" s="97" cm="1">
        <f t="array" aca="1" ref="F85" ca="1">IFERROR(INDIRECT("'" &amp;$C85&amp; "'!" &amp;"d20"),0)</f>
        <v>0</v>
      </c>
      <c r="G85" s="97" cm="1">
        <f t="array" aca="1" ref="G85" ca="1">IFERROR(INDIRECT("'" &amp;$C85&amp; "'!" &amp;"d21"),0)</f>
        <v>0</v>
      </c>
      <c r="H85" s="97" cm="1">
        <f t="array" aca="1" ref="H85" ca="1">IFERROR(INDIRECT("'" &amp;$C85&amp; "'!" &amp;"d22"),0)</f>
        <v>0</v>
      </c>
      <c r="I85" s="97" cm="1">
        <f t="array" aca="1" ref="I85" ca="1">IFERROR(INDIRECT("'" &amp;$C85&amp; "'!" &amp;"f18"),0)</f>
        <v>0</v>
      </c>
      <c r="J85" s="97" cm="1">
        <f t="array" aca="1" ref="J85" ca="1">IFERROR(INDIRECT("'" &amp;$C85&amp; "'!" &amp;"f19"),0)</f>
        <v>0</v>
      </c>
      <c r="K85" s="97" cm="1">
        <f t="array" aca="1" ref="K85" ca="1">IFERROR(INDIRECT("'" &amp;$C85&amp; "'!" &amp;"f20"),0)</f>
        <v>0</v>
      </c>
      <c r="L85" s="97" cm="1">
        <f t="array" aca="1" ref="L85" ca="1">IFERROR(INDIRECT("'" &amp;$C85&amp; "'!" &amp;"f21"),0)</f>
        <v>0</v>
      </c>
      <c r="M85" s="97" cm="1">
        <f t="array" aca="1" ref="M85" ca="1">IFERROR(INDIRECT("'" &amp;$C85&amp; "'!" &amp;"f22"),0)</f>
        <v>0</v>
      </c>
      <c r="N85" s="98">
        <f t="shared" ca="1" si="115"/>
        <v>0</v>
      </c>
      <c r="O85" s="98">
        <f t="shared" ca="1" si="115"/>
        <v>0</v>
      </c>
      <c r="P85" s="98">
        <f t="shared" ca="1" si="115"/>
        <v>0</v>
      </c>
      <c r="Q85" s="98">
        <f t="shared" ca="1" si="115"/>
        <v>0</v>
      </c>
      <c r="R85" s="98">
        <f t="shared" ca="1" si="115"/>
        <v>0</v>
      </c>
      <c r="S85" s="98">
        <f t="shared" ca="1" si="115"/>
        <v>0</v>
      </c>
      <c r="T85" s="98">
        <f t="shared" ca="1" si="115"/>
        <v>0</v>
      </c>
      <c r="U85" s="98">
        <f t="shared" ca="1" si="115"/>
        <v>0</v>
      </c>
      <c r="V85" s="98">
        <f t="shared" ca="1" si="115"/>
        <v>0</v>
      </c>
      <c r="W85" s="98">
        <f t="shared" ca="1" si="115"/>
        <v>0</v>
      </c>
      <c r="X85" s="98">
        <f t="shared" ca="1" si="115"/>
        <v>0</v>
      </c>
      <c r="Y85" s="98">
        <f t="shared" ca="1" si="115"/>
        <v>0</v>
      </c>
      <c r="Z85" s="98">
        <f t="shared" ca="1" si="115"/>
        <v>0</v>
      </c>
      <c r="AA85" s="98">
        <f t="shared" ca="1" si="115"/>
        <v>0</v>
      </c>
      <c r="AB85" s="98">
        <f t="shared" ca="1" si="115"/>
        <v>0</v>
      </c>
      <c r="AC85" s="98">
        <f t="shared" ca="1" si="115"/>
        <v>0</v>
      </c>
      <c r="AD85" s="98">
        <f t="shared" ca="1" si="114"/>
        <v>0</v>
      </c>
      <c r="AE85" s="98">
        <f t="shared" ca="1" si="114"/>
        <v>0</v>
      </c>
      <c r="AF85" s="98">
        <f t="shared" ca="1" si="114"/>
        <v>0</v>
      </c>
      <c r="AG85" s="98">
        <f t="shared" ca="1" si="114"/>
        <v>0</v>
      </c>
      <c r="AH85" s="98">
        <f t="shared" ca="1" si="114"/>
        <v>0</v>
      </c>
      <c r="AI85" s="98">
        <f t="shared" ca="1" si="114"/>
        <v>0</v>
      </c>
      <c r="AJ85" s="98">
        <f t="shared" ca="1" si="114"/>
        <v>0</v>
      </c>
      <c r="AK85" s="98">
        <f t="shared" ca="1" si="114"/>
        <v>0</v>
      </c>
      <c r="AL85" s="98">
        <f t="shared" ca="1" si="114"/>
        <v>0</v>
      </c>
      <c r="AM85" s="98">
        <f t="shared" ca="1" si="1"/>
        <v>0</v>
      </c>
      <c r="AN85" s="16">
        <f t="shared" ca="1" si="62"/>
        <v>0</v>
      </c>
      <c r="AO85" s="16">
        <f t="shared" ca="1" si="63"/>
        <v>0</v>
      </c>
      <c r="AP85" s="16">
        <f t="shared" ca="1" si="64"/>
        <v>0</v>
      </c>
      <c r="AQ85" s="16">
        <f t="shared" ca="1" si="65"/>
        <v>0</v>
      </c>
      <c r="AR85" s="16">
        <f t="shared" ca="1" si="66"/>
        <v>0</v>
      </c>
      <c r="AS85" s="16">
        <f t="shared" ca="1" si="67"/>
        <v>0</v>
      </c>
      <c r="AT85" s="16">
        <f t="shared" ca="1" si="68"/>
        <v>0</v>
      </c>
      <c r="AU85" s="16">
        <f t="shared" ca="1" si="69"/>
        <v>0</v>
      </c>
      <c r="AV85" s="16">
        <f t="shared" ca="1" si="70"/>
        <v>0</v>
      </c>
      <c r="AW85" s="16">
        <f t="shared" ca="1" si="71"/>
        <v>0</v>
      </c>
      <c r="AX85" s="16">
        <f t="shared" ca="1" si="72"/>
        <v>0</v>
      </c>
      <c r="AY85" s="16">
        <f t="shared" ca="1" si="73"/>
        <v>0</v>
      </c>
      <c r="AZ85" s="16">
        <f t="shared" ca="1" si="74"/>
        <v>0</v>
      </c>
      <c r="BA85" s="16">
        <f t="shared" ca="1" si="75"/>
        <v>0</v>
      </c>
      <c r="BB85" s="16">
        <f t="shared" ca="1" si="76"/>
        <v>0</v>
      </c>
      <c r="BC85" s="16">
        <f t="shared" ca="1" si="77"/>
        <v>0</v>
      </c>
      <c r="BD85" s="16">
        <f t="shared" ca="1" si="78"/>
        <v>0</v>
      </c>
      <c r="BE85" s="16">
        <f t="shared" ca="1" si="79"/>
        <v>0</v>
      </c>
      <c r="BF85" s="16">
        <f t="shared" ca="1" si="80"/>
        <v>0</v>
      </c>
      <c r="BG85" s="16">
        <f t="shared" ca="1" si="81"/>
        <v>0</v>
      </c>
      <c r="BH85" s="16">
        <f t="shared" ca="1" si="82"/>
        <v>0</v>
      </c>
      <c r="BI85" s="16">
        <f t="shared" ca="1" si="83"/>
        <v>0</v>
      </c>
      <c r="BJ85" s="16">
        <f t="shared" ca="1" si="84"/>
        <v>0</v>
      </c>
      <c r="BK85" s="16">
        <f t="shared" ca="1" si="85"/>
        <v>0</v>
      </c>
      <c r="BL85" s="16">
        <f t="shared" ca="1" si="86"/>
        <v>0</v>
      </c>
      <c r="BM85" s="16">
        <f t="shared" ca="1" si="87"/>
        <v>0</v>
      </c>
      <c r="BN85" s="16">
        <f t="shared" ca="1" si="88"/>
        <v>0</v>
      </c>
      <c r="BO85" s="16">
        <f t="shared" ca="1" si="89"/>
        <v>0</v>
      </c>
      <c r="BP85" s="16">
        <f t="shared" ca="1" si="90"/>
        <v>0</v>
      </c>
      <c r="BQ85" s="16">
        <f t="shared" ca="1" si="91"/>
        <v>0</v>
      </c>
      <c r="BR85" s="16">
        <f t="shared" ca="1" si="92"/>
        <v>0</v>
      </c>
      <c r="BS85" s="16">
        <f t="shared" ca="1" si="93"/>
        <v>0</v>
      </c>
      <c r="BT85" s="16">
        <f t="shared" ca="1" si="94"/>
        <v>0</v>
      </c>
      <c r="BU85" s="16">
        <f t="shared" ca="1" si="95"/>
        <v>0</v>
      </c>
      <c r="BV85" s="16">
        <f t="shared" ca="1" si="96"/>
        <v>0</v>
      </c>
      <c r="BW85" s="16">
        <f t="shared" ca="1" si="97"/>
        <v>0</v>
      </c>
      <c r="BX85" s="16">
        <f t="shared" ca="1" si="98"/>
        <v>0</v>
      </c>
      <c r="BY85" s="16">
        <f t="shared" ca="1" si="99"/>
        <v>0</v>
      </c>
      <c r="BZ85" s="16">
        <f t="shared" ca="1" si="100"/>
        <v>0</v>
      </c>
      <c r="CA85" s="16">
        <f t="shared" ca="1" si="101"/>
        <v>0</v>
      </c>
      <c r="CB85" s="16">
        <f t="shared" ca="1" si="102"/>
        <v>0</v>
      </c>
      <c r="CC85" s="16">
        <f t="shared" ca="1" si="103"/>
        <v>0</v>
      </c>
      <c r="CD85" s="16">
        <f t="shared" ca="1" si="104"/>
        <v>0</v>
      </c>
      <c r="CE85" s="16">
        <f t="shared" ca="1" si="105"/>
        <v>0</v>
      </c>
      <c r="CF85" s="16">
        <f t="shared" ca="1" si="106"/>
        <v>0</v>
      </c>
      <c r="CG85" s="16">
        <f t="shared" ca="1" si="107"/>
        <v>0</v>
      </c>
      <c r="CH85" s="16">
        <f t="shared" ca="1" si="108"/>
        <v>0</v>
      </c>
      <c r="CI85" s="16">
        <f t="shared" ca="1" si="109"/>
        <v>0</v>
      </c>
      <c r="CJ85" s="16">
        <f t="shared" ca="1" si="110"/>
        <v>0</v>
      </c>
      <c r="CK85" s="16">
        <f t="shared" ca="1" si="111"/>
        <v>0</v>
      </c>
      <c r="CL85" s="16">
        <f t="shared" ca="1" si="112"/>
        <v>0</v>
      </c>
      <c r="CM85" s="16">
        <f t="shared" ca="1" si="113"/>
        <v>0</v>
      </c>
    </row>
    <row r="86" spans="2:91" ht="19.95" customHeight="1" x14ac:dyDescent="0.3">
      <c r="B86" s="14" t="str" cm="1">
        <f t="array" aca="1" ref="B86" ca="1">IF(C86=0,"",IFERROR(INDIRECT("'"&amp;$C86&amp;"'!"&amp;"D5"),"Некорректное название листа"))</f>
        <v/>
      </c>
      <c r="C86" s="6"/>
      <c r="D86" s="97" cm="1">
        <f t="array" aca="1" ref="D86" ca="1">IFERROR(INDIRECT("'"&amp;$C86&amp;"'!"&amp;"d18"),0)</f>
        <v>0</v>
      </c>
      <c r="E86" s="97" cm="1">
        <f t="array" aca="1" ref="E86" ca="1">IFERROR(INDIRECT("'" &amp;$C86&amp; "'!" &amp;"d19"),0)</f>
        <v>0</v>
      </c>
      <c r="F86" s="97" cm="1">
        <f t="array" aca="1" ref="F86" ca="1">IFERROR(INDIRECT("'" &amp;$C86&amp; "'!" &amp;"d20"),0)</f>
        <v>0</v>
      </c>
      <c r="G86" s="97" cm="1">
        <f t="array" aca="1" ref="G86" ca="1">IFERROR(INDIRECT("'" &amp;$C86&amp; "'!" &amp;"d21"),0)</f>
        <v>0</v>
      </c>
      <c r="H86" s="97" cm="1">
        <f t="array" aca="1" ref="H86" ca="1">IFERROR(INDIRECT("'" &amp;$C86&amp; "'!" &amp;"d22"),0)</f>
        <v>0</v>
      </c>
      <c r="I86" s="97" cm="1">
        <f t="array" aca="1" ref="I86" ca="1">IFERROR(INDIRECT("'" &amp;$C86&amp; "'!" &amp;"f18"),0)</f>
        <v>0</v>
      </c>
      <c r="J86" s="97" cm="1">
        <f t="array" aca="1" ref="J86" ca="1">IFERROR(INDIRECT("'" &amp;$C86&amp; "'!" &amp;"f19"),0)</f>
        <v>0</v>
      </c>
      <c r="K86" s="97" cm="1">
        <f t="array" aca="1" ref="K86" ca="1">IFERROR(INDIRECT("'" &amp;$C86&amp; "'!" &amp;"f20"),0)</f>
        <v>0</v>
      </c>
      <c r="L86" s="97" cm="1">
        <f t="array" aca="1" ref="L86" ca="1">IFERROR(INDIRECT("'" &amp;$C86&amp; "'!" &amp;"f21"),0)</f>
        <v>0</v>
      </c>
      <c r="M86" s="97" cm="1">
        <f t="array" aca="1" ref="M86" ca="1">IFERROR(INDIRECT("'" &amp;$C86&amp; "'!" &amp;"f22"),0)</f>
        <v>0</v>
      </c>
      <c r="N86" s="98">
        <f t="shared" ca="1" si="115"/>
        <v>0</v>
      </c>
      <c r="O86" s="98">
        <f t="shared" ca="1" si="115"/>
        <v>0</v>
      </c>
      <c r="P86" s="98">
        <f t="shared" ca="1" si="115"/>
        <v>0</v>
      </c>
      <c r="Q86" s="98">
        <f t="shared" ca="1" si="115"/>
        <v>0</v>
      </c>
      <c r="R86" s="98">
        <f t="shared" ca="1" si="115"/>
        <v>0</v>
      </c>
      <c r="S86" s="98">
        <f t="shared" ca="1" si="115"/>
        <v>0</v>
      </c>
      <c r="T86" s="98">
        <f t="shared" ca="1" si="115"/>
        <v>0</v>
      </c>
      <c r="U86" s="98">
        <f t="shared" ca="1" si="115"/>
        <v>0</v>
      </c>
      <c r="V86" s="98">
        <f t="shared" ca="1" si="115"/>
        <v>0</v>
      </c>
      <c r="W86" s="98">
        <f t="shared" ca="1" si="115"/>
        <v>0</v>
      </c>
      <c r="X86" s="98">
        <f t="shared" ca="1" si="115"/>
        <v>0</v>
      </c>
      <c r="Y86" s="98">
        <f t="shared" ca="1" si="115"/>
        <v>0</v>
      </c>
      <c r="Z86" s="98">
        <f t="shared" ca="1" si="115"/>
        <v>0</v>
      </c>
      <c r="AA86" s="98">
        <f t="shared" ca="1" si="115"/>
        <v>0</v>
      </c>
      <c r="AB86" s="98">
        <f t="shared" ca="1" si="115"/>
        <v>0</v>
      </c>
      <c r="AC86" s="98">
        <f t="shared" ca="1" si="115"/>
        <v>0</v>
      </c>
      <c r="AD86" s="98">
        <f t="shared" ca="1" si="114"/>
        <v>0</v>
      </c>
      <c r="AE86" s="98">
        <f t="shared" ca="1" si="114"/>
        <v>0</v>
      </c>
      <c r="AF86" s="98">
        <f t="shared" ca="1" si="114"/>
        <v>0</v>
      </c>
      <c r="AG86" s="98">
        <f t="shared" ca="1" si="114"/>
        <v>0</v>
      </c>
      <c r="AH86" s="98">
        <f t="shared" ca="1" si="114"/>
        <v>0</v>
      </c>
      <c r="AI86" s="98">
        <f t="shared" ca="1" si="114"/>
        <v>0</v>
      </c>
      <c r="AJ86" s="98">
        <f t="shared" ca="1" si="114"/>
        <v>0</v>
      </c>
      <c r="AK86" s="98">
        <f t="shared" ca="1" si="114"/>
        <v>0</v>
      </c>
      <c r="AL86" s="98">
        <f t="shared" ca="1" si="114"/>
        <v>0</v>
      </c>
      <c r="AM86" s="98">
        <f t="shared" ca="1" si="1"/>
        <v>0</v>
      </c>
      <c r="AN86" s="16">
        <f t="shared" ca="1" si="62"/>
        <v>0</v>
      </c>
      <c r="AO86" s="16">
        <f t="shared" ca="1" si="63"/>
        <v>0</v>
      </c>
      <c r="AP86" s="16">
        <f t="shared" ca="1" si="64"/>
        <v>0</v>
      </c>
      <c r="AQ86" s="16">
        <f t="shared" ca="1" si="65"/>
        <v>0</v>
      </c>
      <c r="AR86" s="16">
        <f t="shared" ca="1" si="66"/>
        <v>0</v>
      </c>
      <c r="AS86" s="16">
        <f t="shared" ca="1" si="67"/>
        <v>0</v>
      </c>
      <c r="AT86" s="16">
        <f t="shared" ca="1" si="68"/>
        <v>0</v>
      </c>
      <c r="AU86" s="16">
        <f t="shared" ca="1" si="69"/>
        <v>0</v>
      </c>
      <c r="AV86" s="16">
        <f t="shared" ca="1" si="70"/>
        <v>0</v>
      </c>
      <c r="AW86" s="16">
        <f t="shared" ca="1" si="71"/>
        <v>0</v>
      </c>
      <c r="AX86" s="16">
        <f t="shared" ca="1" si="72"/>
        <v>0</v>
      </c>
      <c r="AY86" s="16">
        <f t="shared" ca="1" si="73"/>
        <v>0</v>
      </c>
      <c r="AZ86" s="16">
        <f t="shared" ca="1" si="74"/>
        <v>0</v>
      </c>
      <c r="BA86" s="16">
        <f t="shared" ca="1" si="75"/>
        <v>0</v>
      </c>
      <c r="BB86" s="16">
        <f t="shared" ca="1" si="76"/>
        <v>0</v>
      </c>
      <c r="BC86" s="16">
        <f t="shared" ca="1" si="77"/>
        <v>0</v>
      </c>
      <c r="BD86" s="16">
        <f t="shared" ca="1" si="78"/>
        <v>0</v>
      </c>
      <c r="BE86" s="16">
        <f t="shared" ca="1" si="79"/>
        <v>0</v>
      </c>
      <c r="BF86" s="16">
        <f t="shared" ca="1" si="80"/>
        <v>0</v>
      </c>
      <c r="BG86" s="16">
        <f t="shared" ca="1" si="81"/>
        <v>0</v>
      </c>
      <c r="BH86" s="16">
        <f t="shared" ca="1" si="82"/>
        <v>0</v>
      </c>
      <c r="BI86" s="16">
        <f t="shared" ca="1" si="83"/>
        <v>0</v>
      </c>
      <c r="BJ86" s="16">
        <f t="shared" ca="1" si="84"/>
        <v>0</v>
      </c>
      <c r="BK86" s="16">
        <f t="shared" ca="1" si="85"/>
        <v>0</v>
      </c>
      <c r="BL86" s="16">
        <f t="shared" ca="1" si="86"/>
        <v>0</v>
      </c>
      <c r="BM86" s="16">
        <f t="shared" ca="1" si="87"/>
        <v>0</v>
      </c>
      <c r="BN86" s="16">
        <f t="shared" ca="1" si="88"/>
        <v>0</v>
      </c>
      <c r="BO86" s="16">
        <f t="shared" ca="1" si="89"/>
        <v>0</v>
      </c>
      <c r="BP86" s="16">
        <f t="shared" ca="1" si="90"/>
        <v>0</v>
      </c>
      <c r="BQ86" s="16">
        <f t="shared" ca="1" si="91"/>
        <v>0</v>
      </c>
      <c r="BR86" s="16">
        <f t="shared" ca="1" si="92"/>
        <v>0</v>
      </c>
      <c r="BS86" s="16">
        <f t="shared" ca="1" si="93"/>
        <v>0</v>
      </c>
      <c r="BT86" s="16">
        <f t="shared" ca="1" si="94"/>
        <v>0</v>
      </c>
      <c r="BU86" s="16">
        <f t="shared" ca="1" si="95"/>
        <v>0</v>
      </c>
      <c r="BV86" s="16">
        <f t="shared" ca="1" si="96"/>
        <v>0</v>
      </c>
      <c r="BW86" s="16">
        <f t="shared" ca="1" si="97"/>
        <v>0</v>
      </c>
      <c r="BX86" s="16">
        <f t="shared" ca="1" si="98"/>
        <v>0</v>
      </c>
      <c r="BY86" s="16">
        <f t="shared" ca="1" si="99"/>
        <v>0</v>
      </c>
      <c r="BZ86" s="16">
        <f t="shared" ca="1" si="100"/>
        <v>0</v>
      </c>
      <c r="CA86" s="16">
        <f t="shared" ca="1" si="101"/>
        <v>0</v>
      </c>
      <c r="CB86" s="16">
        <f t="shared" ca="1" si="102"/>
        <v>0</v>
      </c>
      <c r="CC86" s="16">
        <f t="shared" ca="1" si="103"/>
        <v>0</v>
      </c>
      <c r="CD86" s="16">
        <f t="shared" ca="1" si="104"/>
        <v>0</v>
      </c>
      <c r="CE86" s="16">
        <f t="shared" ca="1" si="105"/>
        <v>0</v>
      </c>
      <c r="CF86" s="16">
        <f t="shared" ca="1" si="106"/>
        <v>0</v>
      </c>
      <c r="CG86" s="16">
        <f t="shared" ca="1" si="107"/>
        <v>0</v>
      </c>
      <c r="CH86" s="16">
        <f t="shared" ca="1" si="108"/>
        <v>0</v>
      </c>
      <c r="CI86" s="16">
        <f t="shared" ca="1" si="109"/>
        <v>0</v>
      </c>
      <c r="CJ86" s="16">
        <f t="shared" ca="1" si="110"/>
        <v>0</v>
      </c>
      <c r="CK86" s="16">
        <f t="shared" ca="1" si="111"/>
        <v>0</v>
      </c>
      <c r="CL86" s="16">
        <f t="shared" ca="1" si="112"/>
        <v>0</v>
      </c>
      <c r="CM86" s="16">
        <f t="shared" ca="1" si="113"/>
        <v>0</v>
      </c>
    </row>
    <row r="87" spans="2:91" ht="19.95" customHeight="1" x14ac:dyDescent="0.3">
      <c r="B87" s="14" t="str" cm="1">
        <f t="array" aca="1" ref="B87" ca="1">IF(C87=0,"",IFERROR(INDIRECT("'"&amp;$C87&amp;"'!"&amp;"D5"),"Некорректное название листа"))</f>
        <v/>
      </c>
      <c r="C87" s="6"/>
      <c r="D87" s="97" cm="1">
        <f t="array" aca="1" ref="D87" ca="1">IFERROR(INDIRECT("'"&amp;$C87&amp;"'!"&amp;"d18"),0)</f>
        <v>0</v>
      </c>
      <c r="E87" s="97" cm="1">
        <f t="array" aca="1" ref="E87" ca="1">IFERROR(INDIRECT("'" &amp;$C87&amp; "'!" &amp;"d19"),0)</f>
        <v>0</v>
      </c>
      <c r="F87" s="97" cm="1">
        <f t="array" aca="1" ref="F87" ca="1">IFERROR(INDIRECT("'" &amp;$C87&amp; "'!" &amp;"d20"),0)</f>
        <v>0</v>
      </c>
      <c r="G87" s="97" cm="1">
        <f t="array" aca="1" ref="G87" ca="1">IFERROR(INDIRECT("'" &amp;$C87&amp; "'!" &amp;"d21"),0)</f>
        <v>0</v>
      </c>
      <c r="H87" s="97" cm="1">
        <f t="array" aca="1" ref="H87" ca="1">IFERROR(INDIRECT("'" &amp;$C87&amp; "'!" &amp;"d22"),0)</f>
        <v>0</v>
      </c>
      <c r="I87" s="97" cm="1">
        <f t="array" aca="1" ref="I87" ca="1">IFERROR(INDIRECT("'" &amp;$C87&amp; "'!" &amp;"f18"),0)</f>
        <v>0</v>
      </c>
      <c r="J87" s="97" cm="1">
        <f t="array" aca="1" ref="J87" ca="1">IFERROR(INDIRECT("'" &amp;$C87&amp; "'!" &amp;"f19"),0)</f>
        <v>0</v>
      </c>
      <c r="K87" s="97" cm="1">
        <f t="array" aca="1" ref="K87" ca="1">IFERROR(INDIRECT("'" &amp;$C87&amp; "'!" &amp;"f20"),0)</f>
        <v>0</v>
      </c>
      <c r="L87" s="97" cm="1">
        <f t="array" aca="1" ref="L87" ca="1">IFERROR(INDIRECT("'" &amp;$C87&amp; "'!" &amp;"f21"),0)</f>
        <v>0</v>
      </c>
      <c r="M87" s="97" cm="1">
        <f t="array" aca="1" ref="M87" ca="1">IFERROR(INDIRECT("'" &amp;$C87&amp; "'!" &amp;"f22"),0)</f>
        <v>0</v>
      </c>
      <c r="N87" s="98">
        <f t="shared" ca="1" si="115"/>
        <v>0</v>
      </c>
      <c r="O87" s="98">
        <f t="shared" ca="1" si="115"/>
        <v>0</v>
      </c>
      <c r="P87" s="98">
        <f t="shared" ca="1" si="115"/>
        <v>0</v>
      </c>
      <c r="Q87" s="98">
        <f t="shared" ca="1" si="115"/>
        <v>0</v>
      </c>
      <c r="R87" s="98">
        <f t="shared" ca="1" si="115"/>
        <v>0</v>
      </c>
      <c r="S87" s="98">
        <f t="shared" ca="1" si="115"/>
        <v>0</v>
      </c>
      <c r="T87" s="98">
        <f t="shared" ca="1" si="115"/>
        <v>0</v>
      </c>
      <c r="U87" s="98">
        <f t="shared" ca="1" si="115"/>
        <v>0</v>
      </c>
      <c r="V87" s="98">
        <f t="shared" ca="1" si="115"/>
        <v>0</v>
      </c>
      <c r="W87" s="98">
        <f t="shared" ca="1" si="115"/>
        <v>0</v>
      </c>
      <c r="X87" s="98">
        <f t="shared" ca="1" si="115"/>
        <v>0</v>
      </c>
      <c r="Y87" s="98">
        <f t="shared" ca="1" si="115"/>
        <v>0</v>
      </c>
      <c r="Z87" s="98">
        <f t="shared" ca="1" si="115"/>
        <v>0</v>
      </c>
      <c r="AA87" s="98">
        <f t="shared" ca="1" si="115"/>
        <v>0</v>
      </c>
      <c r="AB87" s="98">
        <f t="shared" ca="1" si="115"/>
        <v>0</v>
      </c>
      <c r="AC87" s="98">
        <f t="shared" ref="AC87:AL102" ca="1" si="116">IFERROR(INDEX(INDIRECT("'" &amp;$C87&amp; "'!" &amp;"E:E"),MATCH(AC$4,INDIRECT("'" &amp;$C87&amp; "'!" &amp;"C:C"),0),1),0)</f>
        <v>0</v>
      </c>
      <c r="AD87" s="98">
        <f t="shared" ca="1" si="116"/>
        <v>0</v>
      </c>
      <c r="AE87" s="98">
        <f t="shared" ca="1" si="116"/>
        <v>0</v>
      </c>
      <c r="AF87" s="98">
        <f t="shared" ca="1" si="114"/>
        <v>0</v>
      </c>
      <c r="AG87" s="98">
        <f t="shared" ca="1" si="116"/>
        <v>0</v>
      </c>
      <c r="AH87" s="98">
        <f t="shared" ca="1" si="116"/>
        <v>0</v>
      </c>
      <c r="AI87" s="98">
        <f t="shared" ca="1" si="116"/>
        <v>0</v>
      </c>
      <c r="AJ87" s="98">
        <f t="shared" ca="1" si="116"/>
        <v>0</v>
      </c>
      <c r="AK87" s="98">
        <f t="shared" ca="1" si="116"/>
        <v>0</v>
      </c>
      <c r="AL87" s="98">
        <f t="shared" ca="1" si="116"/>
        <v>0</v>
      </c>
      <c r="AM87" s="98">
        <f t="shared" ca="1" si="1"/>
        <v>0</v>
      </c>
      <c r="AN87" s="16">
        <f t="shared" ca="1" si="62"/>
        <v>0</v>
      </c>
      <c r="AO87" s="16">
        <f t="shared" ca="1" si="63"/>
        <v>0</v>
      </c>
      <c r="AP87" s="16">
        <f t="shared" ca="1" si="64"/>
        <v>0</v>
      </c>
      <c r="AQ87" s="16">
        <f t="shared" ca="1" si="65"/>
        <v>0</v>
      </c>
      <c r="AR87" s="16">
        <f t="shared" ca="1" si="66"/>
        <v>0</v>
      </c>
      <c r="AS87" s="16">
        <f t="shared" ca="1" si="67"/>
        <v>0</v>
      </c>
      <c r="AT87" s="16">
        <f t="shared" ca="1" si="68"/>
        <v>0</v>
      </c>
      <c r="AU87" s="16">
        <f t="shared" ca="1" si="69"/>
        <v>0</v>
      </c>
      <c r="AV87" s="16">
        <f t="shared" ca="1" si="70"/>
        <v>0</v>
      </c>
      <c r="AW87" s="16">
        <f t="shared" ca="1" si="71"/>
        <v>0</v>
      </c>
      <c r="AX87" s="16">
        <f t="shared" ca="1" si="72"/>
        <v>0</v>
      </c>
      <c r="AY87" s="16">
        <f t="shared" ca="1" si="73"/>
        <v>0</v>
      </c>
      <c r="AZ87" s="16">
        <f t="shared" ca="1" si="74"/>
        <v>0</v>
      </c>
      <c r="BA87" s="16">
        <f t="shared" ca="1" si="75"/>
        <v>0</v>
      </c>
      <c r="BB87" s="16">
        <f t="shared" ca="1" si="76"/>
        <v>0</v>
      </c>
      <c r="BC87" s="16">
        <f t="shared" ca="1" si="77"/>
        <v>0</v>
      </c>
      <c r="BD87" s="16">
        <f t="shared" ca="1" si="78"/>
        <v>0</v>
      </c>
      <c r="BE87" s="16">
        <f t="shared" ca="1" si="79"/>
        <v>0</v>
      </c>
      <c r="BF87" s="16">
        <f t="shared" ca="1" si="80"/>
        <v>0</v>
      </c>
      <c r="BG87" s="16">
        <f t="shared" ca="1" si="81"/>
        <v>0</v>
      </c>
      <c r="BH87" s="16">
        <f t="shared" ca="1" si="82"/>
        <v>0</v>
      </c>
      <c r="BI87" s="16">
        <f t="shared" ca="1" si="83"/>
        <v>0</v>
      </c>
      <c r="BJ87" s="16">
        <f t="shared" ca="1" si="84"/>
        <v>0</v>
      </c>
      <c r="BK87" s="16">
        <f t="shared" ca="1" si="85"/>
        <v>0</v>
      </c>
      <c r="BL87" s="16">
        <f t="shared" ca="1" si="86"/>
        <v>0</v>
      </c>
      <c r="BM87" s="16">
        <f t="shared" ca="1" si="87"/>
        <v>0</v>
      </c>
      <c r="BN87" s="16">
        <f t="shared" ca="1" si="88"/>
        <v>0</v>
      </c>
      <c r="BO87" s="16">
        <f t="shared" ca="1" si="89"/>
        <v>0</v>
      </c>
      <c r="BP87" s="16">
        <f t="shared" ca="1" si="90"/>
        <v>0</v>
      </c>
      <c r="BQ87" s="16">
        <f t="shared" ca="1" si="91"/>
        <v>0</v>
      </c>
      <c r="BR87" s="16">
        <f t="shared" ca="1" si="92"/>
        <v>0</v>
      </c>
      <c r="BS87" s="16">
        <f t="shared" ca="1" si="93"/>
        <v>0</v>
      </c>
      <c r="BT87" s="16">
        <f t="shared" ca="1" si="94"/>
        <v>0</v>
      </c>
      <c r="BU87" s="16">
        <f t="shared" ca="1" si="95"/>
        <v>0</v>
      </c>
      <c r="BV87" s="16">
        <f t="shared" ca="1" si="96"/>
        <v>0</v>
      </c>
      <c r="BW87" s="16">
        <f t="shared" ca="1" si="97"/>
        <v>0</v>
      </c>
      <c r="BX87" s="16">
        <f t="shared" ca="1" si="98"/>
        <v>0</v>
      </c>
      <c r="BY87" s="16">
        <f t="shared" ca="1" si="99"/>
        <v>0</v>
      </c>
      <c r="BZ87" s="16">
        <f t="shared" ca="1" si="100"/>
        <v>0</v>
      </c>
      <c r="CA87" s="16">
        <f t="shared" ca="1" si="101"/>
        <v>0</v>
      </c>
      <c r="CB87" s="16">
        <f t="shared" ca="1" si="102"/>
        <v>0</v>
      </c>
      <c r="CC87" s="16">
        <f t="shared" ca="1" si="103"/>
        <v>0</v>
      </c>
      <c r="CD87" s="16">
        <f t="shared" ca="1" si="104"/>
        <v>0</v>
      </c>
      <c r="CE87" s="16">
        <f t="shared" ca="1" si="105"/>
        <v>0</v>
      </c>
      <c r="CF87" s="16">
        <f t="shared" ca="1" si="106"/>
        <v>0</v>
      </c>
      <c r="CG87" s="16">
        <f t="shared" ca="1" si="107"/>
        <v>0</v>
      </c>
      <c r="CH87" s="16">
        <f t="shared" ca="1" si="108"/>
        <v>0</v>
      </c>
      <c r="CI87" s="16">
        <f t="shared" ca="1" si="109"/>
        <v>0</v>
      </c>
      <c r="CJ87" s="16">
        <f t="shared" ca="1" si="110"/>
        <v>0</v>
      </c>
      <c r="CK87" s="16">
        <f t="shared" ca="1" si="111"/>
        <v>0</v>
      </c>
      <c r="CL87" s="16">
        <f t="shared" ca="1" si="112"/>
        <v>0</v>
      </c>
      <c r="CM87" s="16">
        <f t="shared" ca="1" si="113"/>
        <v>0</v>
      </c>
    </row>
    <row r="88" spans="2:91" ht="19.95" customHeight="1" x14ac:dyDescent="0.3">
      <c r="B88" s="14" t="str" cm="1">
        <f t="array" aca="1" ref="B88" ca="1">IF(C88=0,"",IFERROR(INDIRECT("'"&amp;$C88&amp;"'!"&amp;"D5"),"Некорректное название листа"))</f>
        <v/>
      </c>
      <c r="C88" s="6"/>
      <c r="D88" s="97" cm="1">
        <f t="array" aca="1" ref="D88" ca="1">IFERROR(INDIRECT("'"&amp;$C88&amp;"'!"&amp;"d18"),0)</f>
        <v>0</v>
      </c>
      <c r="E88" s="97" cm="1">
        <f t="array" aca="1" ref="E88" ca="1">IFERROR(INDIRECT("'" &amp;$C88&amp; "'!" &amp;"d19"),0)</f>
        <v>0</v>
      </c>
      <c r="F88" s="97" cm="1">
        <f t="array" aca="1" ref="F88" ca="1">IFERROR(INDIRECT("'" &amp;$C88&amp; "'!" &amp;"d20"),0)</f>
        <v>0</v>
      </c>
      <c r="G88" s="97" cm="1">
        <f t="array" aca="1" ref="G88" ca="1">IFERROR(INDIRECT("'" &amp;$C88&amp; "'!" &amp;"d21"),0)</f>
        <v>0</v>
      </c>
      <c r="H88" s="97" cm="1">
        <f t="array" aca="1" ref="H88" ca="1">IFERROR(INDIRECT("'" &amp;$C88&amp; "'!" &amp;"d22"),0)</f>
        <v>0</v>
      </c>
      <c r="I88" s="97" cm="1">
        <f t="array" aca="1" ref="I88" ca="1">IFERROR(INDIRECT("'" &amp;$C88&amp; "'!" &amp;"f18"),0)</f>
        <v>0</v>
      </c>
      <c r="J88" s="97" cm="1">
        <f t="array" aca="1" ref="J88" ca="1">IFERROR(INDIRECT("'" &amp;$C88&amp; "'!" &amp;"f19"),0)</f>
        <v>0</v>
      </c>
      <c r="K88" s="97" cm="1">
        <f t="array" aca="1" ref="K88" ca="1">IFERROR(INDIRECT("'" &amp;$C88&amp; "'!" &amp;"f20"),0)</f>
        <v>0</v>
      </c>
      <c r="L88" s="97" cm="1">
        <f t="array" aca="1" ref="L88" ca="1">IFERROR(INDIRECT("'" &amp;$C88&amp; "'!" &amp;"f21"),0)</f>
        <v>0</v>
      </c>
      <c r="M88" s="97" cm="1">
        <f t="array" aca="1" ref="M88" ca="1">IFERROR(INDIRECT("'" &amp;$C88&amp; "'!" &amp;"f22"),0)</f>
        <v>0</v>
      </c>
      <c r="N88" s="98">
        <f t="shared" ref="N88:AC103" ca="1" si="117">IFERROR(INDEX(INDIRECT("'" &amp;$C88&amp; "'!" &amp;"E:E"),MATCH(N$4,INDIRECT("'" &amp;$C88&amp; "'!" &amp;"C:C"),0),1),0)</f>
        <v>0</v>
      </c>
      <c r="O88" s="98">
        <f t="shared" ca="1" si="117"/>
        <v>0</v>
      </c>
      <c r="P88" s="98">
        <f t="shared" ca="1" si="117"/>
        <v>0</v>
      </c>
      <c r="Q88" s="98">
        <f t="shared" ca="1" si="117"/>
        <v>0</v>
      </c>
      <c r="R88" s="98">
        <f t="shared" ca="1" si="117"/>
        <v>0</v>
      </c>
      <c r="S88" s="98">
        <f t="shared" ca="1" si="117"/>
        <v>0</v>
      </c>
      <c r="T88" s="98">
        <f t="shared" ca="1" si="117"/>
        <v>0</v>
      </c>
      <c r="U88" s="98">
        <f t="shared" ca="1" si="117"/>
        <v>0</v>
      </c>
      <c r="V88" s="98">
        <f t="shared" ca="1" si="117"/>
        <v>0</v>
      </c>
      <c r="W88" s="98">
        <f t="shared" ca="1" si="117"/>
        <v>0</v>
      </c>
      <c r="X88" s="98">
        <f t="shared" ca="1" si="117"/>
        <v>0</v>
      </c>
      <c r="Y88" s="98">
        <f t="shared" ca="1" si="117"/>
        <v>0</v>
      </c>
      <c r="Z88" s="98">
        <f t="shared" ca="1" si="117"/>
        <v>0</v>
      </c>
      <c r="AA88" s="98">
        <f t="shared" ca="1" si="117"/>
        <v>0</v>
      </c>
      <c r="AB88" s="98">
        <f t="shared" ca="1" si="117"/>
        <v>0</v>
      </c>
      <c r="AC88" s="98">
        <f t="shared" ca="1" si="117"/>
        <v>0</v>
      </c>
      <c r="AD88" s="98">
        <f t="shared" ca="1" si="116"/>
        <v>0</v>
      </c>
      <c r="AE88" s="98">
        <f t="shared" ca="1" si="116"/>
        <v>0</v>
      </c>
      <c r="AF88" s="98">
        <f t="shared" ca="1" si="114"/>
        <v>0</v>
      </c>
      <c r="AG88" s="98">
        <f t="shared" ca="1" si="116"/>
        <v>0</v>
      </c>
      <c r="AH88" s="98">
        <f t="shared" ca="1" si="116"/>
        <v>0</v>
      </c>
      <c r="AI88" s="98">
        <f t="shared" ca="1" si="116"/>
        <v>0</v>
      </c>
      <c r="AJ88" s="98">
        <f t="shared" ca="1" si="116"/>
        <v>0</v>
      </c>
      <c r="AK88" s="98">
        <f t="shared" ca="1" si="116"/>
        <v>0</v>
      </c>
      <c r="AL88" s="98">
        <f t="shared" ca="1" si="116"/>
        <v>0</v>
      </c>
      <c r="AM88" s="98">
        <f t="shared" ca="1" si="1"/>
        <v>0</v>
      </c>
      <c r="AN88" s="16">
        <f t="shared" ca="1" si="62"/>
        <v>0</v>
      </c>
      <c r="AO88" s="16">
        <f t="shared" ca="1" si="63"/>
        <v>0</v>
      </c>
      <c r="AP88" s="16">
        <f t="shared" ca="1" si="64"/>
        <v>0</v>
      </c>
      <c r="AQ88" s="16">
        <f t="shared" ca="1" si="65"/>
        <v>0</v>
      </c>
      <c r="AR88" s="16">
        <f t="shared" ca="1" si="66"/>
        <v>0</v>
      </c>
      <c r="AS88" s="16">
        <f t="shared" ca="1" si="67"/>
        <v>0</v>
      </c>
      <c r="AT88" s="16">
        <f t="shared" ca="1" si="68"/>
        <v>0</v>
      </c>
      <c r="AU88" s="16">
        <f t="shared" ca="1" si="69"/>
        <v>0</v>
      </c>
      <c r="AV88" s="16">
        <f t="shared" ca="1" si="70"/>
        <v>0</v>
      </c>
      <c r="AW88" s="16">
        <f t="shared" ca="1" si="71"/>
        <v>0</v>
      </c>
      <c r="AX88" s="16">
        <f t="shared" ca="1" si="72"/>
        <v>0</v>
      </c>
      <c r="AY88" s="16">
        <f t="shared" ca="1" si="73"/>
        <v>0</v>
      </c>
      <c r="AZ88" s="16">
        <f t="shared" ca="1" si="74"/>
        <v>0</v>
      </c>
      <c r="BA88" s="16">
        <f t="shared" ca="1" si="75"/>
        <v>0</v>
      </c>
      <c r="BB88" s="16">
        <f t="shared" ca="1" si="76"/>
        <v>0</v>
      </c>
      <c r="BC88" s="16">
        <f t="shared" ca="1" si="77"/>
        <v>0</v>
      </c>
      <c r="BD88" s="16">
        <f t="shared" ca="1" si="78"/>
        <v>0</v>
      </c>
      <c r="BE88" s="16">
        <f t="shared" ca="1" si="79"/>
        <v>0</v>
      </c>
      <c r="BF88" s="16">
        <f t="shared" ca="1" si="80"/>
        <v>0</v>
      </c>
      <c r="BG88" s="16">
        <f t="shared" ca="1" si="81"/>
        <v>0</v>
      </c>
      <c r="BH88" s="16">
        <f t="shared" ca="1" si="82"/>
        <v>0</v>
      </c>
      <c r="BI88" s="16">
        <f t="shared" ca="1" si="83"/>
        <v>0</v>
      </c>
      <c r="BJ88" s="16">
        <f t="shared" ca="1" si="84"/>
        <v>0</v>
      </c>
      <c r="BK88" s="16">
        <f t="shared" ca="1" si="85"/>
        <v>0</v>
      </c>
      <c r="BL88" s="16">
        <f t="shared" ca="1" si="86"/>
        <v>0</v>
      </c>
      <c r="BM88" s="16">
        <f t="shared" ca="1" si="87"/>
        <v>0</v>
      </c>
      <c r="BN88" s="16">
        <f t="shared" ca="1" si="88"/>
        <v>0</v>
      </c>
      <c r="BO88" s="16">
        <f t="shared" ca="1" si="89"/>
        <v>0</v>
      </c>
      <c r="BP88" s="16">
        <f t="shared" ca="1" si="90"/>
        <v>0</v>
      </c>
      <c r="BQ88" s="16">
        <f t="shared" ca="1" si="91"/>
        <v>0</v>
      </c>
      <c r="BR88" s="16">
        <f t="shared" ca="1" si="92"/>
        <v>0</v>
      </c>
      <c r="BS88" s="16">
        <f t="shared" ca="1" si="93"/>
        <v>0</v>
      </c>
      <c r="BT88" s="16">
        <f t="shared" ca="1" si="94"/>
        <v>0</v>
      </c>
      <c r="BU88" s="16">
        <f t="shared" ca="1" si="95"/>
        <v>0</v>
      </c>
      <c r="BV88" s="16">
        <f t="shared" ca="1" si="96"/>
        <v>0</v>
      </c>
      <c r="BW88" s="16">
        <f t="shared" ca="1" si="97"/>
        <v>0</v>
      </c>
      <c r="BX88" s="16">
        <f t="shared" ca="1" si="98"/>
        <v>0</v>
      </c>
      <c r="BY88" s="16">
        <f t="shared" ca="1" si="99"/>
        <v>0</v>
      </c>
      <c r="BZ88" s="16">
        <f t="shared" ca="1" si="100"/>
        <v>0</v>
      </c>
      <c r="CA88" s="16">
        <f t="shared" ca="1" si="101"/>
        <v>0</v>
      </c>
      <c r="CB88" s="16">
        <f t="shared" ca="1" si="102"/>
        <v>0</v>
      </c>
      <c r="CC88" s="16">
        <f t="shared" ca="1" si="103"/>
        <v>0</v>
      </c>
      <c r="CD88" s="16">
        <f t="shared" ca="1" si="104"/>
        <v>0</v>
      </c>
      <c r="CE88" s="16">
        <f t="shared" ca="1" si="105"/>
        <v>0</v>
      </c>
      <c r="CF88" s="16">
        <f t="shared" ca="1" si="106"/>
        <v>0</v>
      </c>
      <c r="CG88" s="16">
        <f t="shared" ca="1" si="107"/>
        <v>0</v>
      </c>
      <c r="CH88" s="16">
        <f t="shared" ca="1" si="108"/>
        <v>0</v>
      </c>
      <c r="CI88" s="16">
        <f t="shared" ca="1" si="109"/>
        <v>0</v>
      </c>
      <c r="CJ88" s="16">
        <f t="shared" ca="1" si="110"/>
        <v>0</v>
      </c>
      <c r="CK88" s="16">
        <f t="shared" ca="1" si="111"/>
        <v>0</v>
      </c>
      <c r="CL88" s="16">
        <f t="shared" ca="1" si="112"/>
        <v>0</v>
      </c>
      <c r="CM88" s="16">
        <f t="shared" ca="1" si="113"/>
        <v>0</v>
      </c>
    </row>
    <row r="89" spans="2:91" ht="19.95" customHeight="1" x14ac:dyDescent="0.3">
      <c r="B89" s="14" t="str" cm="1">
        <f t="array" aca="1" ref="B89" ca="1">IF(C89=0,"",IFERROR(INDIRECT("'"&amp;$C89&amp;"'!"&amp;"D5"),"Некорректное название листа"))</f>
        <v/>
      </c>
      <c r="C89" s="6"/>
      <c r="D89" s="97" cm="1">
        <f t="array" aca="1" ref="D89" ca="1">IFERROR(INDIRECT("'"&amp;$C89&amp;"'!"&amp;"d18"),0)</f>
        <v>0</v>
      </c>
      <c r="E89" s="97" cm="1">
        <f t="array" aca="1" ref="E89" ca="1">IFERROR(INDIRECT("'" &amp;$C89&amp; "'!" &amp;"d19"),0)</f>
        <v>0</v>
      </c>
      <c r="F89" s="97" cm="1">
        <f t="array" aca="1" ref="F89" ca="1">IFERROR(INDIRECT("'" &amp;$C89&amp; "'!" &amp;"d20"),0)</f>
        <v>0</v>
      </c>
      <c r="G89" s="97" cm="1">
        <f t="array" aca="1" ref="G89" ca="1">IFERROR(INDIRECT("'" &amp;$C89&amp; "'!" &amp;"d21"),0)</f>
        <v>0</v>
      </c>
      <c r="H89" s="97" cm="1">
        <f t="array" aca="1" ref="H89" ca="1">IFERROR(INDIRECT("'" &amp;$C89&amp; "'!" &amp;"d22"),0)</f>
        <v>0</v>
      </c>
      <c r="I89" s="97" cm="1">
        <f t="array" aca="1" ref="I89" ca="1">IFERROR(INDIRECT("'" &amp;$C89&amp; "'!" &amp;"f18"),0)</f>
        <v>0</v>
      </c>
      <c r="J89" s="97" cm="1">
        <f t="array" aca="1" ref="J89" ca="1">IFERROR(INDIRECT("'" &amp;$C89&amp; "'!" &amp;"f19"),0)</f>
        <v>0</v>
      </c>
      <c r="K89" s="97" cm="1">
        <f t="array" aca="1" ref="K89" ca="1">IFERROR(INDIRECT("'" &amp;$C89&amp; "'!" &amp;"f20"),0)</f>
        <v>0</v>
      </c>
      <c r="L89" s="97" cm="1">
        <f t="array" aca="1" ref="L89" ca="1">IFERROR(INDIRECT("'" &amp;$C89&amp; "'!" &amp;"f21"),0)</f>
        <v>0</v>
      </c>
      <c r="M89" s="97" cm="1">
        <f t="array" aca="1" ref="M89" ca="1">IFERROR(INDIRECT("'" &amp;$C89&amp; "'!" &amp;"f22"),0)</f>
        <v>0</v>
      </c>
      <c r="N89" s="98">
        <f t="shared" ca="1" si="117"/>
        <v>0</v>
      </c>
      <c r="O89" s="98">
        <f t="shared" ca="1" si="117"/>
        <v>0</v>
      </c>
      <c r="P89" s="98">
        <f t="shared" ca="1" si="117"/>
        <v>0</v>
      </c>
      <c r="Q89" s="98">
        <f t="shared" ca="1" si="117"/>
        <v>0</v>
      </c>
      <c r="R89" s="98">
        <f t="shared" ca="1" si="117"/>
        <v>0</v>
      </c>
      <c r="S89" s="98">
        <f t="shared" ca="1" si="117"/>
        <v>0</v>
      </c>
      <c r="T89" s="98">
        <f t="shared" ca="1" si="117"/>
        <v>0</v>
      </c>
      <c r="U89" s="98">
        <f t="shared" ca="1" si="117"/>
        <v>0</v>
      </c>
      <c r="V89" s="98">
        <f t="shared" ca="1" si="117"/>
        <v>0</v>
      </c>
      <c r="W89" s="98">
        <f t="shared" ca="1" si="117"/>
        <v>0</v>
      </c>
      <c r="X89" s="98">
        <f t="shared" ca="1" si="117"/>
        <v>0</v>
      </c>
      <c r="Y89" s="98">
        <f t="shared" ca="1" si="117"/>
        <v>0</v>
      </c>
      <c r="Z89" s="98">
        <f t="shared" ca="1" si="117"/>
        <v>0</v>
      </c>
      <c r="AA89" s="98">
        <f t="shared" ca="1" si="117"/>
        <v>0</v>
      </c>
      <c r="AB89" s="98">
        <f t="shared" ca="1" si="117"/>
        <v>0</v>
      </c>
      <c r="AC89" s="98">
        <f t="shared" ca="1" si="117"/>
        <v>0</v>
      </c>
      <c r="AD89" s="98">
        <f t="shared" ca="1" si="116"/>
        <v>0</v>
      </c>
      <c r="AE89" s="98">
        <f t="shared" ca="1" si="116"/>
        <v>0</v>
      </c>
      <c r="AF89" s="98">
        <f t="shared" ca="1" si="114"/>
        <v>0</v>
      </c>
      <c r="AG89" s="98">
        <f t="shared" ca="1" si="116"/>
        <v>0</v>
      </c>
      <c r="AH89" s="98">
        <f t="shared" ca="1" si="116"/>
        <v>0</v>
      </c>
      <c r="AI89" s="98">
        <f t="shared" ca="1" si="116"/>
        <v>0</v>
      </c>
      <c r="AJ89" s="98">
        <f t="shared" ca="1" si="116"/>
        <v>0</v>
      </c>
      <c r="AK89" s="98">
        <f t="shared" ca="1" si="116"/>
        <v>0</v>
      </c>
      <c r="AL89" s="98">
        <f t="shared" ca="1" si="116"/>
        <v>0</v>
      </c>
      <c r="AM89" s="98">
        <f t="shared" ca="1" si="1"/>
        <v>0</v>
      </c>
      <c r="AN89" s="16">
        <f t="shared" ca="1" si="62"/>
        <v>0</v>
      </c>
      <c r="AO89" s="16">
        <f t="shared" ca="1" si="63"/>
        <v>0</v>
      </c>
      <c r="AP89" s="16">
        <f t="shared" ca="1" si="64"/>
        <v>0</v>
      </c>
      <c r="AQ89" s="16">
        <f t="shared" ca="1" si="65"/>
        <v>0</v>
      </c>
      <c r="AR89" s="16">
        <f t="shared" ca="1" si="66"/>
        <v>0</v>
      </c>
      <c r="AS89" s="16">
        <f t="shared" ca="1" si="67"/>
        <v>0</v>
      </c>
      <c r="AT89" s="16">
        <f t="shared" ca="1" si="68"/>
        <v>0</v>
      </c>
      <c r="AU89" s="16">
        <f t="shared" ca="1" si="69"/>
        <v>0</v>
      </c>
      <c r="AV89" s="16">
        <f t="shared" ca="1" si="70"/>
        <v>0</v>
      </c>
      <c r="AW89" s="16">
        <f t="shared" ca="1" si="71"/>
        <v>0</v>
      </c>
      <c r="AX89" s="16">
        <f t="shared" ca="1" si="72"/>
        <v>0</v>
      </c>
      <c r="AY89" s="16">
        <f t="shared" ca="1" si="73"/>
        <v>0</v>
      </c>
      <c r="AZ89" s="16">
        <f t="shared" ca="1" si="74"/>
        <v>0</v>
      </c>
      <c r="BA89" s="16">
        <f t="shared" ca="1" si="75"/>
        <v>0</v>
      </c>
      <c r="BB89" s="16">
        <f t="shared" ca="1" si="76"/>
        <v>0</v>
      </c>
      <c r="BC89" s="16">
        <f t="shared" ca="1" si="77"/>
        <v>0</v>
      </c>
      <c r="BD89" s="16">
        <f t="shared" ca="1" si="78"/>
        <v>0</v>
      </c>
      <c r="BE89" s="16">
        <f t="shared" ca="1" si="79"/>
        <v>0</v>
      </c>
      <c r="BF89" s="16">
        <f t="shared" ca="1" si="80"/>
        <v>0</v>
      </c>
      <c r="BG89" s="16">
        <f t="shared" ca="1" si="81"/>
        <v>0</v>
      </c>
      <c r="BH89" s="16">
        <f t="shared" ca="1" si="82"/>
        <v>0</v>
      </c>
      <c r="BI89" s="16">
        <f t="shared" ca="1" si="83"/>
        <v>0</v>
      </c>
      <c r="BJ89" s="16">
        <f t="shared" ca="1" si="84"/>
        <v>0</v>
      </c>
      <c r="BK89" s="16">
        <f t="shared" ca="1" si="85"/>
        <v>0</v>
      </c>
      <c r="BL89" s="16">
        <f t="shared" ca="1" si="86"/>
        <v>0</v>
      </c>
      <c r="BM89" s="16">
        <f t="shared" ca="1" si="87"/>
        <v>0</v>
      </c>
      <c r="BN89" s="16">
        <f t="shared" ca="1" si="88"/>
        <v>0</v>
      </c>
      <c r="BO89" s="16">
        <f t="shared" ca="1" si="89"/>
        <v>0</v>
      </c>
      <c r="BP89" s="16">
        <f t="shared" ca="1" si="90"/>
        <v>0</v>
      </c>
      <c r="BQ89" s="16">
        <f t="shared" ca="1" si="91"/>
        <v>0</v>
      </c>
      <c r="BR89" s="16">
        <f t="shared" ca="1" si="92"/>
        <v>0</v>
      </c>
      <c r="BS89" s="16">
        <f t="shared" ca="1" si="93"/>
        <v>0</v>
      </c>
      <c r="BT89" s="16">
        <f t="shared" ca="1" si="94"/>
        <v>0</v>
      </c>
      <c r="BU89" s="16">
        <f t="shared" ca="1" si="95"/>
        <v>0</v>
      </c>
      <c r="BV89" s="16">
        <f t="shared" ca="1" si="96"/>
        <v>0</v>
      </c>
      <c r="BW89" s="16">
        <f t="shared" ca="1" si="97"/>
        <v>0</v>
      </c>
      <c r="BX89" s="16">
        <f t="shared" ca="1" si="98"/>
        <v>0</v>
      </c>
      <c r="BY89" s="16">
        <f t="shared" ca="1" si="99"/>
        <v>0</v>
      </c>
      <c r="BZ89" s="16">
        <f t="shared" ca="1" si="100"/>
        <v>0</v>
      </c>
      <c r="CA89" s="16">
        <f t="shared" ca="1" si="101"/>
        <v>0</v>
      </c>
      <c r="CB89" s="16">
        <f t="shared" ca="1" si="102"/>
        <v>0</v>
      </c>
      <c r="CC89" s="16">
        <f t="shared" ca="1" si="103"/>
        <v>0</v>
      </c>
      <c r="CD89" s="16">
        <f t="shared" ca="1" si="104"/>
        <v>0</v>
      </c>
      <c r="CE89" s="16">
        <f t="shared" ca="1" si="105"/>
        <v>0</v>
      </c>
      <c r="CF89" s="16">
        <f t="shared" ca="1" si="106"/>
        <v>0</v>
      </c>
      <c r="CG89" s="16">
        <f t="shared" ca="1" si="107"/>
        <v>0</v>
      </c>
      <c r="CH89" s="16">
        <f t="shared" ca="1" si="108"/>
        <v>0</v>
      </c>
      <c r="CI89" s="16">
        <f t="shared" ca="1" si="109"/>
        <v>0</v>
      </c>
      <c r="CJ89" s="16">
        <f t="shared" ca="1" si="110"/>
        <v>0</v>
      </c>
      <c r="CK89" s="16">
        <f t="shared" ca="1" si="111"/>
        <v>0</v>
      </c>
      <c r="CL89" s="16">
        <f t="shared" ca="1" si="112"/>
        <v>0</v>
      </c>
      <c r="CM89" s="16">
        <f t="shared" ca="1" si="113"/>
        <v>0</v>
      </c>
    </row>
    <row r="90" spans="2:91" ht="19.95" customHeight="1" x14ac:dyDescent="0.3">
      <c r="B90" s="14" t="str" cm="1">
        <f t="array" aca="1" ref="B90" ca="1">IF(C90=0,"",IFERROR(INDIRECT("'"&amp;$C90&amp;"'!"&amp;"D5"),"Некорректное название листа"))</f>
        <v/>
      </c>
      <c r="C90" s="6"/>
      <c r="D90" s="97" cm="1">
        <f t="array" aca="1" ref="D90" ca="1">IFERROR(INDIRECT("'"&amp;$C90&amp;"'!"&amp;"d18"),0)</f>
        <v>0</v>
      </c>
      <c r="E90" s="97" cm="1">
        <f t="array" aca="1" ref="E90" ca="1">IFERROR(INDIRECT("'" &amp;$C90&amp; "'!" &amp;"d19"),0)</f>
        <v>0</v>
      </c>
      <c r="F90" s="97" cm="1">
        <f t="array" aca="1" ref="F90" ca="1">IFERROR(INDIRECT("'" &amp;$C90&amp; "'!" &amp;"d20"),0)</f>
        <v>0</v>
      </c>
      <c r="G90" s="97" cm="1">
        <f t="array" aca="1" ref="G90" ca="1">IFERROR(INDIRECT("'" &amp;$C90&amp; "'!" &amp;"d21"),0)</f>
        <v>0</v>
      </c>
      <c r="H90" s="97" cm="1">
        <f t="array" aca="1" ref="H90" ca="1">IFERROR(INDIRECT("'" &amp;$C90&amp; "'!" &amp;"d22"),0)</f>
        <v>0</v>
      </c>
      <c r="I90" s="97" cm="1">
        <f t="array" aca="1" ref="I90" ca="1">IFERROR(INDIRECT("'" &amp;$C90&amp; "'!" &amp;"f18"),0)</f>
        <v>0</v>
      </c>
      <c r="J90" s="97" cm="1">
        <f t="array" aca="1" ref="J90" ca="1">IFERROR(INDIRECT("'" &amp;$C90&amp; "'!" &amp;"f19"),0)</f>
        <v>0</v>
      </c>
      <c r="K90" s="97" cm="1">
        <f t="array" aca="1" ref="K90" ca="1">IFERROR(INDIRECT("'" &amp;$C90&amp; "'!" &amp;"f20"),0)</f>
        <v>0</v>
      </c>
      <c r="L90" s="97" cm="1">
        <f t="array" aca="1" ref="L90" ca="1">IFERROR(INDIRECT("'" &amp;$C90&amp; "'!" &amp;"f21"),0)</f>
        <v>0</v>
      </c>
      <c r="M90" s="97" cm="1">
        <f t="array" aca="1" ref="M90" ca="1">IFERROR(INDIRECT("'" &amp;$C90&amp; "'!" &amp;"f22"),0)</f>
        <v>0</v>
      </c>
      <c r="N90" s="98">
        <f t="shared" ca="1" si="117"/>
        <v>0</v>
      </c>
      <c r="O90" s="98">
        <f t="shared" ca="1" si="117"/>
        <v>0</v>
      </c>
      <c r="P90" s="98">
        <f t="shared" ca="1" si="117"/>
        <v>0</v>
      </c>
      <c r="Q90" s="98">
        <f t="shared" ca="1" si="117"/>
        <v>0</v>
      </c>
      <c r="R90" s="98">
        <f t="shared" ca="1" si="117"/>
        <v>0</v>
      </c>
      <c r="S90" s="98">
        <f t="shared" ca="1" si="117"/>
        <v>0</v>
      </c>
      <c r="T90" s="98">
        <f t="shared" ca="1" si="117"/>
        <v>0</v>
      </c>
      <c r="U90" s="98">
        <f t="shared" ca="1" si="117"/>
        <v>0</v>
      </c>
      <c r="V90" s="98">
        <f t="shared" ca="1" si="117"/>
        <v>0</v>
      </c>
      <c r="W90" s="98">
        <f t="shared" ca="1" si="117"/>
        <v>0</v>
      </c>
      <c r="X90" s="98">
        <f t="shared" ca="1" si="117"/>
        <v>0</v>
      </c>
      <c r="Y90" s="98">
        <f t="shared" ca="1" si="117"/>
        <v>0</v>
      </c>
      <c r="Z90" s="98">
        <f t="shared" ca="1" si="117"/>
        <v>0</v>
      </c>
      <c r="AA90" s="98">
        <f t="shared" ca="1" si="117"/>
        <v>0</v>
      </c>
      <c r="AB90" s="98">
        <f t="shared" ca="1" si="117"/>
        <v>0</v>
      </c>
      <c r="AC90" s="98">
        <f t="shared" ca="1" si="117"/>
        <v>0</v>
      </c>
      <c r="AD90" s="98">
        <f t="shared" ca="1" si="116"/>
        <v>0</v>
      </c>
      <c r="AE90" s="98">
        <f t="shared" ca="1" si="116"/>
        <v>0</v>
      </c>
      <c r="AF90" s="98">
        <f t="shared" ca="1" si="114"/>
        <v>0</v>
      </c>
      <c r="AG90" s="98">
        <f t="shared" ca="1" si="116"/>
        <v>0</v>
      </c>
      <c r="AH90" s="98">
        <f t="shared" ca="1" si="116"/>
        <v>0</v>
      </c>
      <c r="AI90" s="98">
        <f t="shared" ca="1" si="116"/>
        <v>0</v>
      </c>
      <c r="AJ90" s="98">
        <f t="shared" ca="1" si="116"/>
        <v>0</v>
      </c>
      <c r="AK90" s="98">
        <f t="shared" ca="1" si="116"/>
        <v>0</v>
      </c>
      <c r="AL90" s="98">
        <f t="shared" ca="1" si="116"/>
        <v>0</v>
      </c>
      <c r="AM90" s="98">
        <f t="shared" ca="1" si="1"/>
        <v>0</v>
      </c>
      <c r="AN90" s="16">
        <f t="shared" ca="1" si="62"/>
        <v>0</v>
      </c>
      <c r="AO90" s="16">
        <f t="shared" ca="1" si="63"/>
        <v>0</v>
      </c>
      <c r="AP90" s="16">
        <f t="shared" ca="1" si="64"/>
        <v>0</v>
      </c>
      <c r="AQ90" s="16">
        <f t="shared" ca="1" si="65"/>
        <v>0</v>
      </c>
      <c r="AR90" s="16">
        <f t="shared" ca="1" si="66"/>
        <v>0</v>
      </c>
      <c r="AS90" s="16">
        <f t="shared" ca="1" si="67"/>
        <v>0</v>
      </c>
      <c r="AT90" s="16">
        <f t="shared" ca="1" si="68"/>
        <v>0</v>
      </c>
      <c r="AU90" s="16">
        <f t="shared" ca="1" si="69"/>
        <v>0</v>
      </c>
      <c r="AV90" s="16">
        <f t="shared" ca="1" si="70"/>
        <v>0</v>
      </c>
      <c r="AW90" s="16">
        <f t="shared" ca="1" si="71"/>
        <v>0</v>
      </c>
      <c r="AX90" s="16">
        <f t="shared" ca="1" si="72"/>
        <v>0</v>
      </c>
      <c r="AY90" s="16">
        <f t="shared" ca="1" si="73"/>
        <v>0</v>
      </c>
      <c r="AZ90" s="16">
        <f t="shared" ca="1" si="74"/>
        <v>0</v>
      </c>
      <c r="BA90" s="16">
        <f t="shared" ca="1" si="75"/>
        <v>0</v>
      </c>
      <c r="BB90" s="16">
        <f t="shared" ca="1" si="76"/>
        <v>0</v>
      </c>
      <c r="BC90" s="16">
        <f t="shared" ca="1" si="77"/>
        <v>0</v>
      </c>
      <c r="BD90" s="16">
        <f t="shared" ca="1" si="78"/>
        <v>0</v>
      </c>
      <c r="BE90" s="16">
        <f t="shared" ca="1" si="79"/>
        <v>0</v>
      </c>
      <c r="BF90" s="16">
        <f t="shared" ca="1" si="80"/>
        <v>0</v>
      </c>
      <c r="BG90" s="16">
        <f t="shared" ca="1" si="81"/>
        <v>0</v>
      </c>
      <c r="BH90" s="16">
        <f t="shared" ca="1" si="82"/>
        <v>0</v>
      </c>
      <c r="BI90" s="16">
        <f t="shared" ca="1" si="83"/>
        <v>0</v>
      </c>
      <c r="BJ90" s="16">
        <f t="shared" ca="1" si="84"/>
        <v>0</v>
      </c>
      <c r="BK90" s="16">
        <f t="shared" ca="1" si="85"/>
        <v>0</v>
      </c>
      <c r="BL90" s="16">
        <f t="shared" ca="1" si="86"/>
        <v>0</v>
      </c>
      <c r="BM90" s="16">
        <f t="shared" ca="1" si="87"/>
        <v>0</v>
      </c>
      <c r="BN90" s="16">
        <f t="shared" ca="1" si="88"/>
        <v>0</v>
      </c>
      <c r="BO90" s="16">
        <f t="shared" ca="1" si="89"/>
        <v>0</v>
      </c>
      <c r="BP90" s="16">
        <f t="shared" ca="1" si="90"/>
        <v>0</v>
      </c>
      <c r="BQ90" s="16">
        <f t="shared" ca="1" si="91"/>
        <v>0</v>
      </c>
      <c r="BR90" s="16">
        <f t="shared" ca="1" si="92"/>
        <v>0</v>
      </c>
      <c r="BS90" s="16">
        <f t="shared" ca="1" si="93"/>
        <v>0</v>
      </c>
      <c r="BT90" s="16">
        <f t="shared" ca="1" si="94"/>
        <v>0</v>
      </c>
      <c r="BU90" s="16">
        <f t="shared" ca="1" si="95"/>
        <v>0</v>
      </c>
      <c r="BV90" s="16">
        <f t="shared" ca="1" si="96"/>
        <v>0</v>
      </c>
      <c r="BW90" s="16">
        <f t="shared" ca="1" si="97"/>
        <v>0</v>
      </c>
      <c r="BX90" s="16">
        <f t="shared" ca="1" si="98"/>
        <v>0</v>
      </c>
      <c r="BY90" s="16">
        <f t="shared" ca="1" si="99"/>
        <v>0</v>
      </c>
      <c r="BZ90" s="16">
        <f t="shared" ca="1" si="100"/>
        <v>0</v>
      </c>
      <c r="CA90" s="16">
        <f t="shared" ca="1" si="101"/>
        <v>0</v>
      </c>
      <c r="CB90" s="16">
        <f t="shared" ca="1" si="102"/>
        <v>0</v>
      </c>
      <c r="CC90" s="16">
        <f t="shared" ca="1" si="103"/>
        <v>0</v>
      </c>
      <c r="CD90" s="16">
        <f t="shared" ca="1" si="104"/>
        <v>0</v>
      </c>
      <c r="CE90" s="16">
        <f t="shared" ca="1" si="105"/>
        <v>0</v>
      </c>
      <c r="CF90" s="16">
        <f t="shared" ca="1" si="106"/>
        <v>0</v>
      </c>
      <c r="CG90" s="16">
        <f t="shared" ca="1" si="107"/>
        <v>0</v>
      </c>
      <c r="CH90" s="16">
        <f t="shared" ca="1" si="108"/>
        <v>0</v>
      </c>
      <c r="CI90" s="16">
        <f t="shared" ca="1" si="109"/>
        <v>0</v>
      </c>
      <c r="CJ90" s="16">
        <f t="shared" ca="1" si="110"/>
        <v>0</v>
      </c>
      <c r="CK90" s="16">
        <f t="shared" ca="1" si="111"/>
        <v>0</v>
      </c>
      <c r="CL90" s="16">
        <f t="shared" ca="1" si="112"/>
        <v>0</v>
      </c>
      <c r="CM90" s="16">
        <f t="shared" ca="1" si="113"/>
        <v>0</v>
      </c>
    </row>
    <row r="91" spans="2:91" ht="19.95" customHeight="1" x14ac:dyDescent="0.3">
      <c r="B91" s="14" t="str" cm="1">
        <f t="array" aca="1" ref="B91" ca="1">IF(C91=0,"",IFERROR(INDIRECT("'"&amp;$C91&amp;"'!"&amp;"D5"),"Некорректное название листа"))</f>
        <v/>
      </c>
      <c r="C91" s="6"/>
      <c r="D91" s="97" cm="1">
        <f t="array" aca="1" ref="D91" ca="1">IFERROR(INDIRECT("'"&amp;$C91&amp;"'!"&amp;"d18"),0)</f>
        <v>0</v>
      </c>
      <c r="E91" s="97" cm="1">
        <f t="array" aca="1" ref="E91" ca="1">IFERROR(INDIRECT("'" &amp;$C91&amp; "'!" &amp;"d19"),0)</f>
        <v>0</v>
      </c>
      <c r="F91" s="97" cm="1">
        <f t="array" aca="1" ref="F91" ca="1">IFERROR(INDIRECT("'" &amp;$C91&amp; "'!" &amp;"d20"),0)</f>
        <v>0</v>
      </c>
      <c r="G91" s="97" cm="1">
        <f t="array" aca="1" ref="G91" ca="1">IFERROR(INDIRECT("'" &amp;$C91&amp; "'!" &amp;"d21"),0)</f>
        <v>0</v>
      </c>
      <c r="H91" s="97" cm="1">
        <f t="array" aca="1" ref="H91" ca="1">IFERROR(INDIRECT("'" &amp;$C91&amp; "'!" &amp;"d22"),0)</f>
        <v>0</v>
      </c>
      <c r="I91" s="97" cm="1">
        <f t="array" aca="1" ref="I91" ca="1">IFERROR(INDIRECT("'" &amp;$C91&amp; "'!" &amp;"f18"),0)</f>
        <v>0</v>
      </c>
      <c r="J91" s="97" cm="1">
        <f t="array" aca="1" ref="J91" ca="1">IFERROR(INDIRECT("'" &amp;$C91&amp; "'!" &amp;"f19"),0)</f>
        <v>0</v>
      </c>
      <c r="K91" s="97" cm="1">
        <f t="array" aca="1" ref="K91" ca="1">IFERROR(INDIRECT("'" &amp;$C91&amp; "'!" &amp;"f20"),0)</f>
        <v>0</v>
      </c>
      <c r="L91" s="97" cm="1">
        <f t="array" aca="1" ref="L91" ca="1">IFERROR(INDIRECT("'" &amp;$C91&amp; "'!" &amp;"f21"),0)</f>
        <v>0</v>
      </c>
      <c r="M91" s="97" cm="1">
        <f t="array" aca="1" ref="M91" ca="1">IFERROR(INDIRECT("'" &amp;$C91&amp; "'!" &amp;"f22"),0)</f>
        <v>0</v>
      </c>
      <c r="N91" s="98">
        <f t="shared" ca="1" si="117"/>
        <v>0</v>
      </c>
      <c r="O91" s="98">
        <f t="shared" ca="1" si="117"/>
        <v>0</v>
      </c>
      <c r="P91" s="98">
        <f t="shared" ca="1" si="117"/>
        <v>0</v>
      </c>
      <c r="Q91" s="98">
        <f t="shared" ca="1" si="117"/>
        <v>0</v>
      </c>
      <c r="R91" s="98">
        <f t="shared" ca="1" si="117"/>
        <v>0</v>
      </c>
      <c r="S91" s="98">
        <f t="shared" ca="1" si="117"/>
        <v>0</v>
      </c>
      <c r="T91" s="98">
        <f t="shared" ca="1" si="117"/>
        <v>0</v>
      </c>
      <c r="U91" s="98">
        <f t="shared" ca="1" si="117"/>
        <v>0</v>
      </c>
      <c r="V91" s="98">
        <f t="shared" ca="1" si="117"/>
        <v>0</v>
      </c>
      <c r="W91" s="98">
        <f t="shared" ca="1" si="117"/>
        <v>0</v>
      </c>
      <c r="X91" s="98">
        <f t="shared" ca="1" si="117"/>
        <v>0</v>
      </c>
      <c r="Y91" s="98">
        <f t="shared" ca="1" si="117"/>
        <v>0</v>
      </c>
      <c r="Z91" s="98">
        <f t="shared" ca="1" si="117"/>
        <v>0</v>
      </c>
      <c r="AA91" s="98">
        <f t="shared" ca="1" si="117"/>
        <v>0</v>
      </c>
      <c r="AB91" s="98">
        <f t="shared" ca="1" si="117"/>
        <v>0</v>
      </c>
      <c r="AC91" s="98">
        <f t="shared" ca="1" si="117"/>
        <v>0</v>
      </c>
      <c r="AD91" s="98">
        <f t="shared" ca="1" si="116"/>
        <v>0</v>
      </c>
      <c r="AE91" s="98">
        <f t="shared" ca="1" si="116"/>
        <v>0</v>
      </c>
      <c r="AF91" s="98">
        <f t="shared" ca="1" si="114"/>
        <v>0</v>
      </c>
      <c r="AG91" s="98">
        <f t="shared" ca="1" si="116"/>
        <v>0</v>
      </c>
      <c r="AH91" s="98">
        <f t="shared" ca="1" si="116"/>
        <v>0</v>
      </c>
      <c r="AI91" s="98">
        <f t="shared" ca="1" si="116"/>
        <v>0</v>
      </c>
      <c r="AJ91" s="98">
        <f t="shared" ca="1" si="116"/>
        <v>0</v>
      </c>
      <c r="AK91" s="98">
        <f t="shared" ca="1" si="116"/>
        <v>0</v>
      </c>
      <c r="AL91" s="98">
        <f t="shared" ca="1" si="116"/>
        <v>0</v>
      </c>
      <c r="AM91" s="98">
        <f t="shared" ca="1" si="1"/>
        <v>0</v>
      </c>
      <c r="AN91" s="16">
        <f t="shared" ca="1" si="62"/>
        <v>0</v>
      </c>
      <c r="AO91" s="16">
        <f t="shared" ca="1" si="63"/>
        <v>0</v>
      </c>
      <c r="AP91" s="16">
        <f t="shared" ca="1" si="64"/>
        <v>0</v>
      </c>
      <c r="AQ91" s="16">
        <f t="shared" ca="1" si="65"/>
        <v>0</v>
      </c>
      <c r="AR91" s="16">
        <f t="shared" ca="1" si="66"/>
        <v>0</v>
      </c>
      <c r="AS91" s="16">
        <f t="shared" ca="1" si="67"/>
        <v>0</v>
      </c>
      <c r="AT91" s="16">
        <f t="shared" ca="1" si="68"/>
        <v>0</v>
      </c>
      <c r="AU91" s="16">
        <f t="shared" ca="1" si="69"/>
        <v>0</v>
      </c>
      <c r="AV91" s="16">
        <f t="shared" ca="1" si="70"/>
        <v>0</v>
      </c>
      <c r="AW91" s="16">
        <f t="shared" ca="1" si="71"/>
        <v>0</v>
      </c>
      <c r="AX91" s="16">
        <f t="shared" ca="1" si="72"/>
        <v>0</v>
      </c>
      <c r="AY91" s="16">
        <f t="shared" ca="1" si="73"/>
        <v>0</v>
      </c>
      <c r="AZ91" s="16">
        <f t="shared" ca="1" si="74"/>
        <v>0</v>
      </c>
      <c r="BA91" s="16">
        <f t="shared" ca="1" si="75"/>
        <v>0</v>
      </c>
      <c r="BB91" s="16">
        <f t="shared" ca="1" si="76"/>
        <v>0</v>
      </c>
      <c r="BC91" s="16">
        <f t="shared" ca="1" si="77"/>
        <v>0</v>
      </c>
      <c r="BD91" s="16">
        <f t="shared" ca="1" si="78"/>
        <v>0</v>
      </c>
      <c r="BE91" s="16">
        <f t="shared" ca="1" si="79"/>
        <v>0</v>
      </c>
      <c r="BF91" s="16">
        <f t="shared" ca="1" si="80"/>
        <v>0</v>
      </c>
      <c r="BG91" s="16">
        <f t="shared" ca="1" si="81"/>
        <v>0</v>
      </c>
      <c r="BH91" s="16">
        <f t="shared" ca="1" si="82"/>
        <v>0</v>
      </c>
      <c r="BI91" s="16">
        <f t="shared" ca="1" si="83"/>
        <v>0</v>
      </c>
      <c r="BJ91" s="16">
        <f t="shared" ca="1" si="84"/>
        <v>0</v>
      </c>
      <c r="BK91" s="16">
        <f t="shared" ca="1" si="85"/>
        <v>0</v>
      </c>
      <c r="BL91" s="16">
        <f t="shared" ca="1" si="86"/>
        <v>0</v>
      </c>
      <c r="BM91" s="16">
        <f t="shared" ca="1" si="87"/>
        <v>0</v>
      </c>
      <c r="BN91" s="16">
        <f t="shared" ca="1" si="88"/>
        <v>0</v>
      </c>
      <c r="BO91" s="16">
        <f t="shared" ca="1" si="89"/>
        <v>0</v>
      </c>
      <c r="BP91" s="16">
        <f t="shared" ca="1" si="90"/>
        <v>0</v>
      </c>
      <c r="BQ91" s="16">
        <f t="shared" ca="1" si="91"/>
        <v>0</v>
      </c>
      <c r="BR91" s="16">
        <f t="shared" ca="1" si="92"/>
        <v>0</v>
      </c>
      <c r="BS91" s="16">
        <f t="shared" ca="1" si="93"/>
        <v>0</v>
      </c>
      <c r="BT91" s="16">
        <f t="shared" ca="1" si="94"/>
        <v>0</v>
      </c>
      <c r="BU91" s="16">
        <f t="shared" ca="1" si="95"/>
        <v>0</v>
      </c>
      <c r="BV91" s="16">
        <f t="shared" ca="1" si="96"/>
        <v>0</v>
      </c>
      <c r="BW91" s="16">
        <f t="shared" ca="1" si="97"/>
        <v>0</v>
      </c>
      <c r="BX91" s="16">
        <f t="shared" ca="1" si="98"/>
        <v>0</v>
      </c>
      <c r="BY91" s="16">
        <f t="shared" ca="1" si="99"/>
        <v>0</v>
      </c>
      <c r="BZ91" s="16">
        <f t="shared" ca="1" si="100"/>
        <v>0</v>
      </c>
      <c r="CA91" s="16">
        <f t="shared" ca="1" si="101"/>
        <v>0</v>
      </c>
      <c r="CB91" s="16">
        <f t="shared" ca="1" si="102"/>
        <v>0</v>
      </c>
      <c r="CC91" s="16">
        <f t="shared" ca="1" si="103"/>
        <v>0</v>
      </c>
      <c r="CD91" s="16">
        <f t="shared" ca="1" si="104"/>
        <v>0</v>
      </c>
      <c r="CE91" s="16">
        <f t="shared" ca="1" si="105"/>
        <v>0</v>
      </c>
      <c r="CF91" s="16">
        <f t="shared" ca="1" si="106"/>
        <v>0</v>
      </c>
      <c r="CG91" s="16">
        <f t="shared" ca="1" si="107"/>
        <v>0</v>
      </c>
      <c r="CH91" s="16">
        <f t="shared" ca="1" si="108"/>
        <v>0</v>
      </c>
      <c r="CI91" s="16">
        <f t="shared" ca="1" si="109"/>
        <v>0</v>
      </c>
      <c r="CJ91" s="16">
        <f t="shared" ca="1" si="110"/>
        <v>0</v>
      </c>
      <c r="CK91" s="16">
        <f t="shared" ca="1" si="111"/>
        <v>0</v>
      </c>
      <c r="CL91" s="16">
        <f t="shared" ca="1" si="112"/>
        <v>0</v>
      </c>
      <c r="CM91" s="16">
        <f t="shared" ca="1" si="113"/>
        <v>0</v>
      </c>
    </row>
    <row r="92" spans="2:91" ht="19.95" customHeight="1" x14ac:dyDescent="0.3">
      <c r="B92" s="14" t="str" cm="1">
        <f t="array" aca="1" ref="B92" ca="1">IF(C92=0,"",IFERROR(INDIRECT("'"&amp;$C92&amp;"'!"&amp;"D5"),"Некорректное название листа"))</f>
        <v/>
      </c>
      <c r="C92" s="6"/>
      <c r="D92" s="97" cm="1">
        <f t="array" aca="1" ref="D92" ca="1">IFERROR(INDIRECT("'"&amp;$C92&amp;"'!"&amp;"d18"),0)</f>
        <v>0</v>
      </c>
      <c r="E92" s="97" cm="1">
        <f t="array" aca="1" ref="E92" ca="1">IFERROR(INDIRECT("'" &amp;$C92&amp; "'!" &amp;"d19"),0)</f>
        <v>0</v>
      </c>
      <c r="F92" s="97" cm="1">
        <f t="array" aca="1" ref="F92" ca="1">IFERROR(INDIRECT("'" &amp;$C92&amp; "'!" &amp;"d20"),0)</f>
        <v>0</v>
      </c>
      <c r="G92" s="97" cm="1">
        <f t="array" aca="1" ref="G92" ca="1">IFERROR(INDIRECT("'" &amp;$C92&amp; "'!" &amp;"d21"),0)</f>
        <v>0</v>
      </c>
      <c r="H92" s="97" cm="1">
        <f t="array" aca="1" ref="H92" ca="1">IFERROR(INDIRECT("'" &amp;$C92&amp; "'!" &amp;"d22"),0)</f>
        <v>0</v>
      </c>
      <c r="I92" s="97" cm="1">
        <f t="array" aca="1" ref="I92" ca="1">IFERROR(INDIRECT("'" &amp;$C92&amp; "'!" &amp;"f18"),0)</f>
        <v>0</v>
      </c>
      <c r="J92" s="97" cm="1">
        <f t="array" aca="1" ref="J92" ca="1">IFERROR(INDIRECT("'" &amp;$C92&amp; "'!" &amp;"f19"),0)</f>
        <v>0</v>
      </c>
      <c r="K92" s="97" cm="1">
        <f t="array" aca="1" ref="K92" ca="1">IFERROR(INDIRECT("'" &amp;$C92&amp; "'!" &amp;"f20"),0)</f>
        <v>0</v>
      </c>
      <c r="L92" s="97" cm="1">
        <f t="array" aca="1" ref="L92" ca="1">IFERROR(INDIRECT("'" &amp;$C92&amp; "'!" &amp;"f21"),0)</f>
        <v>0</v>
      </c>
      <c r="M92" s="97" cm="1">
        <f t="array" aca="1" ref="M92" ca="1">IFERROR(INDIRECT("'" &amp;$C92&amp; "'!" &amp;"f22"),0)</f>
        <v>0</v>
      </c>
      <c r="N92" s="98">
        <f t="shared" ca="1" si="117"/>
        <v>0</v>
      </c>
      <c r="O92" s="98">
        <f t="shared" ca="1" si="117"/>
        <v>0</v>
      </c>
      <c r="P92" s="98">
        <f t="shared" ca="1" si="117"/>
        <v>0</v>
      </c>
      <c r="Q92" s="98">
        <f t="shared" ca="1" si="117"/>
        <v>0</v>
      </c>
      <c r="R92" s="98">
        <f t="shared" ca="1" si="117"/>
        <v>0</v>
      </c>
      <c r="S92" s="98">
        <f t="shared" ca="1" si="117"/>
        <v>0</v>
      </c>
      <c r="T92" s="98">
        <f t="shared" ca="1" si="117"/>
        <v>0</v>
      </c>
      <c r="U92" s="98">
        <f t="shared" ca="1" si="117"/>
        <v>0</v>
      </c>
      <c r="V92" s="98">
        <f t="shared" ca="1" si="117"/>
        <v>0</v>
      </c>
      <c r="W92" s="98">
        <f t="shared" ca="1" si="117"/>
        <v>0</v>
      </c>
      <c r="X92" s="98">
        <f t="shared" ca="1" si="117"/>
        <v>0</v>
      </c>
      <c r="Y92" s="98">
        <f t="shared" ca="1" si="117"/>
        <v>0</v>
      </c>
      <c r="Z92" s="98">
        <f t="shared" ca="1" si="117"/>
        <v>0</v>
      </c>
      <c r="AA92" s="98">
        <f t="shared" ca="1" si="117"/>
        <v>0</v>
      </c>
      <c r="AB92" s="98">
        <f t="shared" ca="1" si="117"/>
        <v>0</v>
      </c>
      <c r="AC92" s="98">
        <f t="shared" ca="1" si="117"/>
        <v>0</v>
      </c>
      <c r="AD92" s="98">
        <f t="shared" ca="1" si="116"/>
        <v>0</v>
      </c>
      <c r="AE92" s="98">
        <f t="shared" ca="1" si="116"/>
        <v>0</v>
      </c>
      <c r="AF92" s="98">
        <f t="shared" ca="1" si="114"/>
        <v>0</v>
      </c>
      <c r="AG92" s="98">
        <f t="shared" ca="1" si="116"/>
        <v>0</v>
      </c>
      <c r="AH92" s="98">
        <f t="shared" ca="1" si="116"/>
        <v>0</v>
      </c>
      <c r="AI92" s="98">
        <f t="shared" ca="1" si="116"/>
        <v>0</v>
      </c>
      <c r="AJ92" s="98">
        <f t="shared" ca="1" si="116"/>
        <v>0</v>
      </c>
      <c r="AK92" s="98">
        <f t="shared" ca="1" si="116"/>
        <v>0</v>
      </c>
      <c r="AL92" s="98">
        <f t="shared" ca="1" si="116"/>
        <v>0</v>
      </c>
      <c r="AM92" s="98">
        <f t="shared" ca="1" si="1"/>
        <v>0</v>
      </c>
      <c r="AN92" s="16">
        <f t="shared" ca="1" si="62"/>
        <v>0</v>
      </c>
      <c r="AO92" s="16">
        <f t="shared" ca="1" si="63"/>
        <v>0</v>
      </c>
      <c r="AP92" s="16">
        <f t="shared" ca="1" si="64"/>
        <v>0</v>
      </c>
      <c r="AQ92" s="16">
        <f t="shared" ca="1" si="65"/>
        <v>0</v>
      </c>
      <c r="AR92" s="16">
        <f t="shared" ca="1" si="66"/>
        <v>0</v>
      </c>
      <c r="AS92" s="16">
        <f t="shared" ca="1" si="67"/>
        <v>0</v>
      </c>
      <c r="AT92" s="16">
        <f t="shared" ca="1" si="68"/>
        <v>0</v>
      </c>
      <c r="AU92" s="16">
        <f t="shared" ca="1" si="69"/>
        <v>0</v>
      </c>
      <c r="AV92" s="16">
        <f t="shared" ca="1" si="70"/>
        <v>0</v>
      </c>
      <c r="AW92" s="16">
        <f t="shared" ca="1" si="71"/>
        <v>0</v>
      </c>
      <c r="AX92" s="16">
        <f t="shared" ca="1" si="72"/>
        <v>0</v>
      </c>
      <c r="AY92" s="16">
        <f t="shared" ca="1" si="73"/>
        <v>0</v>
      </c>
      <c r="AZ92" s="16">
        <f t="shared" ca="1" si="74"/>
        <v>0</v>
      </c>
      <c r="BA92" s="16">
        <f t="shared" ca="1" si="75"/>
        <v>0</v>
      </c>
      <c r="BB92" s="16">
        <f t="shared" ca="1" si="76"/>
        <v>0</v>
      </c>
      <c r="BC92" s="16">
        <f t="shared" ca="1" si="77"/>
        <v>0</v>
      </c>
      <c r="BD92" s="16">
        <f t="shared" ca="1" si="78"/>
        <v>0</v>
      </c>
      <c r="BE92" s="16">
        <f t="shared" ca="1" si="79"/>
        <v>0</v>
      </c>
      <c r="BF92" s="16">
        <f t="shared" ca="1" si="80"/>
        <v>0</v>
      </c>
      <c r="BG92" s="16">
        <f t="shared" ca="1" si="81"/>
        <v>0</v>
      </c>
      <c r="BH92" s="16">
        <f t="shared" ca="1" si="82"/>
        <v>0</v>
      </c>
      <c r="BI92" s="16">
        <f t="shared" ca="1" si="83"/>
        <v>0</v>
      </c>
      <c r="BJ92" s="16">
        <f t="shared" ca="1" si="84"/>
        <v>0</v>
      </c>
      <c r="BK92" s="16">
        <f t="shared" ca="1" si="85"/>
        <v>0</v>
      </c>
      <c r="BL92" s="16">
        <f t="shared" ca="1" si="86"/>
        <v>0</v>
      </c>
      <c r="BM92" s="16">
        <f t="shared" ca="1" si="87"/>
        <v>0</v>
      </c>
      <c r="BN92" s="16">
        <f t="shared" ca="1" si="88"/>
        <v>0</v>
      </c>
      <c r="BO92" s="16">
        <f t="shared" ca="1" si="89"/>
        <v>0</v>
      </c>
      <c r="BP92" s="16">
        <f t="shared" ca="1" si="90"/>
        <v>0</v>
      </c>
      <c r="BQ92" s="16">
        <f t="shared" ca="1" si="91"/>
        <v>0</v>
      </c>
      <c r="BR92" s="16">
        <f t="shared" ca="1" si="92"/>
        <v>0</v>
      </c>
      <c r="BS92" s="16">
        <f t="shared" ca="1" si="93"/>
        <v>0</v>
      </c>
      <c r="BT92" s="16">
        <f t="shared" ca="1" si="94"/>
        <v>0</v>
      </c>
      <c r="BU92" s="16">
        <f t="shared" ca="1" si="95"/>
        <v>0</v>
      </c>
      <c r="BV92" s="16">
        <f t="shared" ca="1" si="96"/>
        <v>0</v>
      </c>
      <c r="BW92" s="16">
        <f t="shared" ca="1" si="97"/>
        <v>0</v>
      </c>
      <c r="BX92" s="16">
        <f t="shared" ca="1" si="98"/>
        <v>0</v>
      </c>
      <c r="BY92" s="16">
        <f t="shared" ca="1" si="99"/>
        <v>0</v>
      </c>
      <c r="BZ92" s="16">
        <f t="shared" ca="1" si="100"/>
        <v>0</v>
      </c>
      <c r="CA92" s="16">
        <f t="shared" ca="1" si="101"/>
        <v>0</v>
      </c>
      <c r="CB92" s="16">
        <f t="shared" ca="1" si="102"/>
        <v>0</v>
      </c>
      <c r="CC92" s="16">
        <f t="shared" ca="1" si="103"/>
        <v>0</v>
      </c>
      <c r="CD92" s="16">
        <f t="shared" ca="1" si="104"/>
        <v>0</v>
      </c>
      <c r="CE92" s="16">
        <f t="shared" ca="1" si="105"/>
        <v>0</v>
      </c>
      <c r="CF92" s="16">
        <f t="shared" ca="1" si="106"/>
        <v>0</v>
      </c>
      <c r="CG92" s="16">
        <f t="shared" ca="1" si="107"/>
        <v>0</v>
      </c>
      <c r="CH92" s="16">
        <f t="shared" ca="1" si="108"/>
        <v>0</v>
      </c>
      <c r="CI92" s="16">
        <f t="shared" ca="1" si="109"/>
        <v>0</v>
      </c>
      <c r="CJ92" s="16">
        <f t="shared" ca="1" si="110"/>
        <v>0</v>
      </c>
      <c r="CK92" s="16">
        <f t="shared" ca="1" si="111"/>
        <v>0</v>
      </c>
      <c r="CL92" s="16">
        <f t="shared" ca="1" si="112"/>
        <v>0</v>
      </c>
      <c r="CM92" s="16">
        <f t="shared" ca="1" si="113"/>
        <v>0</v>
      </c>
    </row>
    <row r="93" spans="2:91" ht="19.95" customHeight="1" x14ac:dyDescent="0.3">
      <c r="B93" s="14" t="str" cm="1">
        <f t="array" aca="1" ref="B93" ca="1">IF(C93=0,"",IFERROR(INDIRECT("'"&amp;$C93&amp;"'!"&amp;"D5"),"Некорректное название листа"))</f>
        <v/>
      </c>
      <c r="C93" s="6"/>
      <c r="D93" s="97" cm="1">
        <f t="array" aca="1" ref="D93" ca="1">IFERROR(INDIRECT("'"&amp;$C93&amp;"'!"&amp;"d18"),0)</f>
        <v>0</v>
      </c>
      <c r="E93" s="97" cm="1">
        <f t="array" aca="1" ref="E93" ca="1">IFERROR(INDIRECT("'" &amp;$C93&amp; "'!" &amp;"d19"),0)</f>
        <v>0</v>
      </c>
      <c r="F93" s="97" cm="1">
        <f t="array" aca="1" ref="F93" ca="1">IFERROR(INDIRECT("'" &amp;$C93&amp; "'!" &amp;"d20"),0)</f>
        <v>0</v>
      </c>
      <c r="G93" s="97" cm="1">
        <f t="array" aca="1" ref="G93" ca="1">IFERROR(INDIRECT("'" &amp;$C93&amp; "'!" &amp;"d21"),0)</f>
        <v>0</v>
      </c>
      <c r="H93" s="97" cm="1">
        <f t="array" aca="1" ref="H93" ca="1">IFERROR(INDIRECT("'" &amp;$C93&amp; "'!" &amp;"d22"),0)</f>
        <v>0</v>
      </c>
      <c r="I93" s="97" cm="1">
        <f t="array" aca="1" ref="I93" ca="1">IFERROR(INDIRECT("'" &amp;$C93&amp; "'!" &amp;"f18"),0)</f>
        <v>0</v>
      </c>
      <c r="J93" s="97" cm="1">
        <f t="array" aca="1" ref="J93" ca="1">IFERROR(INDIRECT("'" &amp;$C93&amp; "'!" &amp;"f19"),0)</f>
        <v>0</v>
      </c>
      <c r="K93" s="97" cm="1">
        <f t="array" aca="1" ref="K93" ca="1">IFERROR(INDIRECT("'" &amp;$C93&amp; "'!" &amp;"f20"),0)</f>
        <v>0</v>
      </c>
      <c r="L93" s="97" cm="1">
        <f t="array" aca="1" ref="L93" ca="1">IFERROR(INDIRECT("'" &amp;$C93&amp; "'!" &amp;"f21"),0)</f>
        <v>0</v>
      </c>
      <c r="M93" s="97" cm="1">
        <f t="array" aca="1" ref="M93" ca="1">IFERROR(INDIRECT("'" &amp;$C93&amp; "'!" &amp;"f22"),0)</f>
        <v>0</v>
      </c>
      <c r="N93" s="98">
        <f t="shared" ca="1" si="117"/>
        <v>0</v>
      </c>
      <c r="O93" s="98">
        <f t="shared" ca="1" si="117"/>
        <v>0</v>
      </c>
      <c r="P93" s="98">
        <f t="shared" ca="1" si="117"/>
        <v>0</v>
      </c>
      <c r="Q93" s="98">
        <f t="shared" ca="1" si="117"/>
        <v>0</v>
      </c>
      <c r="R93" s="98">
        <f t="shared" ca="1" si="117"/>
        <v>0</v>
      </c>
      <c r="S93" s="98">
        <f t="shared" ca="1" si="117"/>
        <v>0</v>
      </c>
      <c r="T93" s="98">
        <f t="shared" ca="1" si="117"/>
        <v>0</v>
      </c>
      <c r="U93" s="98">
        <f t="shared" ca="1" si="117"/>
        <v>0</v>
      </c>
      <c r="V93" s="98">
        <f t="shared" ca="1" si="117"/>
        <v>0</v>
      </c>
      <c r="W93" s="98">
        <f t="shared" ca="1" si="117"/>
        <v>0</v>
      </c>
      <c r="X93" s="98">
        <f t="shared" ca="1" si="117"/>
        <v>0</v>
      </c>
      <c r="Y93" s="98">
        <f t="shared" ca="1" si="117"/>
        <v>0</v>
      </c>
      <c r="Z93" s="98">
        <f t="shared" ca="1" si="117"/>
        <v>0</v>
      </c>
      <c r="AA93" s="98">
        <f t="shared" ca="1" si="117"/>
        <v>0</v>
      </c>
      <c r="AB93" s="98">
        <f t="shared" ca="1" si="117"/>
        <v>0</v>
      </c>
      <c r="AC93" s="98">
        <f t="shared" ca="1" si="117"/>
        <v>0</v>
      </c>
      <c r="AD93" s="98">
        <f t="shared" ca="1" si="116"/>
        <v>0</v>
      </c>
      <c r="AE93" s="98">
        <f t="shared" ca="1" si="116"/>
        <v>0</v>
      </c>
      <c r="AF93" s="98">
        <f t="shared" ca="1" si="114"/>
        <v>0</v>
      </c>
      <c r="AG93" s="98">
        <f t="shared" ca="1" si="116"/>
        <v>0</v>
      </c>
      <c r="AH93" s="98">
        <f t="shared" ca="1" si="116"/>
        <v>0</v>
      </c>
      <c r="AI93" s="98">
        <f t="shared" ca="1" si="116"/>
        <v>0</v>
      </c>
      <c r="AJ93" s="98">
        <f t="shared" ca="1" si="116"/>
        <v>0</v>
      </c>
      <c r="AK93" s="98">
        <f t="shared" ca="1" si="116"/>
        <v>0</v>
      </c>
      <c r="AL93" s="98">
        <f t="shared" ca="1" si="116"/>
        <v>0</v>
      </c>
      <c r="AM93" s="98">
        <f t="shared" ca="1" si="1"/>
        <v>0</v>
      </c>
      <c r="AN93" s="16">
        <f t="shared" ca="1" si="62"/>
        <v>0</v>
      </c>
      <c r="AO93" s="16">
        <f t="shared" ca="1" si="63"/>
        <v>0</v>
      </c>
      <c r="AP93" s="16">
        <f t="shared" ca="1" si="64"/>
        <v>0</v>
      </c>
      <c r="AQ93" s="16">
        <f t="shared" ca="1" si="65"/>
        <v>0</v>
      </c>
      <c r="AR93" s="16">
        <f t="shared" ca="1" si="66"/>
        <v>0</v>
      </c>
      <c r="AS93" s="16">
        <f t="shared" ca="1" si="67"/>
        <v>0</v>
      </c>
      <c r="AT93" s="16">
        <f t="shared" ca="1" si="68"/>
        <v>0</v>
      </c>
      <c r="AU93" s="16">
        <f t="shared" ca="1" si="69"/>
        <v>0</v>
      </c>
      <c r="AV93" s="16">
        <f t="shared" ca="1" si="70"/>
        <v>0</v>
      </c>
      <c r="AW93" s="16">
        <f t="shared" ca="1" si="71"/>
        <v>0</v>
      </c>
      <c r="AX93" s="16">
        <f t="shared" ca="1" si="72"/>
        <v>0</v>
      </c>
      <c r="AY93" s="16">
        <f t="shared" ca="1" si="73"/>
        <v>0</v>
      </c>
      <c r="AZ93" s="16">
        <f t="shared" ca="1" si="74"/>
        <v>0</v>
      </c>
      <c r="BA93" s="16">
        <f t="shared" ca="1" si="75"/>
        <v>0</v>
      </c>
      <c r="BB93" s="16">
        <f t="shared" ca="1" si="76"/>
        <v>0</v>
      </c>
      <c r="BC93" s="16">
        <f t="shared" ca="1" si="77"/>
        <v>0</v>
      </c>
      <c r="BD93" s="16">
        <f t="shared" ca="1" si="78"/>
        <v>0</v>
      </c>
      <c r="BE93" s="16">
        <f t="shared" ca="1" si="79"/>
        <v>0</v>
      </c>
      <c r="BF93" s="16">
        <f t="shared" ca="1" si="80"/>
        <v>0</v>
      </c>
      <c r="BG93" s="16">
        <f t="shared" ca="1" si="81"/>
        <v>0</v>
      </c>
      <c r="BH93" s="16">
        <f t="shared" ca="1" si="82"/>
        <v>0</v>
      </c>
      <c r="BI93" s="16">
        <f t="shared" ca="1" si="83"/>
        <v>0</v>
      </c>
      <c r="BJ93" s="16">
        <f t="shared" ca="1" si="84"/>
        <v>0</v>
      </c>
      <c r="BK93" s="16">
        <f t="shared" ca="1" si="85"/>
        <v>0</v>
      </c>
      <c r="BL93" s="16">
        <f t="shared" ca="1" si="86"/>
        <v>0</v>
      </c>
      <c r="BM93" s="16">
        <f t="shared" ca="1" si="87"/>
        <v>0</v>
      </c>
      <c r="BN93" s="16">
        <f t="shared" ca="1" si="88"/>
        <v>0</v>
      </c>
      <c r="BO93" s="16">
        <f t="shared" ca="1" si="89"/>
        <v>0</v>
      </c>
      <c r="BP93" s="16">
        <f t="shared" ca="1" si="90"/>
        <v>0</v>
      </c>
      <c r="BQ93" s="16">
        <f t="shared" ca="1" si="91"/>
        <v>0</v>
      </c>
      <c r="BR93" s="16">
        <f t="shared" ca="1" si="92"/>
        <v>0</v>
      </c>
      <c r="BS93" s="16">
        <f t="shared" ca="1" si="93"/>
        <v>0</v>
      </c>
      <c r="BT93" s="16">
        <f t="shared" ca="1" si="94"/>
        <v>0</v>
      </c>
      <c r="BU93" s="16">
        <f t="shared" ca="1" si="95"/>
        <v>0</v>
      </c>
      <c r="BV93" s="16">
        <f t="shared" ca="1" si="96"/>
        <v>0</v>
      </c>
      <c r="BW93" s="16">
        <f t="shared" ca="1" si="97"/>
        <v>0</v>
      </c>
      <c r="BX93" s="16">
        <f t="shared" ca="1" si="98"/>
        <v>0</v>
      </c>
      <c r="BY93" s="16">
        <f t="shared" ca="1" si="99"/>
        <v>0</v>
      </c>
      <c r="BZ93" s="16">
        <f t="shared" ca="1" si="100"/>
        <v>0</v>
      </c>
      <c r="CA93" s="16">
        <f t="shared" ca="1" si="101"/>
        <v>0</v>
      </c>
      <c r="CB93" s="16">
        <f t="shared" ca="1" si="102"/>
        <v>0</v>
      </c>
      <c r="CC93" s="16">
        <f t="shared" ca="1" si="103"/>
        <v>0</v>
      </c>
      <c r="CD93" s="16">
        <f t="shared" ca="1" si="104"/>
        <v>0</v>
      </c>
      <c r="CE93" s="16">
        <f t="shared" ca="1" si="105"/>
        <v>0</v>
      </c>
      <c r="CF93" s="16">
        <f t="shared" ca="1" si="106"/>
        <v>0</v>
      </c>
      <c r="CG93" s="16">
        <f t="shared" ca="1" si="107"/>
        <v>0</v>
      </c>
      <c r="CH93" s="16">
        <f t="shared" ca="1" si="108"/>
        <v>0</v>
      </c>
      <c r="CI93" s="16">
        <f t="shared" ca="1" si="109"/>
        <v>0</v>
      </c>
      <c r="CJ93" s="16">
        <f t="shared" ca="1" si="110"/>
        <v>0</v>
      </c>
      <c r="CK93" s="16">
        <f t="shared" ca="1" si="111"/>
        <v>0</v>
      </c>
      <c r="CL93" s="16">
        <f t="shared" ca="1" si="112"/>
        <v>0</v>
      </c>
      <c r="CM93" s="16">
        <f t="shared" ca="1" si="113"/>
        <v>0</v>
      </c>
    </row>
    <row r="94" spans="2:91" ht="19.95" customHeight="1" x14ac:dyDescent="0.3">
      <c r="B94" s="14" t="str" cm="1">
        <f t="array" aca="1" ref="B94" ca="1">IF(C94=0,"",IFERROR(INDIRECT("'"&amp;$C94&amp;"'!"&amp;"D5"),"Некорректное название листа"))</f>
        <v/>
      </c>
      <c r="C94" s="6"/>
      <c r="D94" s="97" cm="1">
        <f t="array" aca="1" ref="D94" ca="1">IFERROR(INDIRECT("'"&amp;$C94&amp;"'!"&amp;"d18"),0)</f>
        <v>0</v>
      </c>
      <c r="E94" s="97" cm="1">
        <f t="array" aca="1" ref="E94" ca="1">IFERROR(INDIRECT("'" &amp;$C94&amp; "'!" &amp;"d19"),0)</f>
        <v>0</v>
      </c>
      <c r="F94" s="97" cm="1">
        <f t="array" aca="1" ref="F94" ca="1">IFERROR(INDIRECT("'" &amp;$C94&amp; "'!" &amp;"d20"),0)</f>
        <v>0</v>
      </c>
      <c r="G94" s="97" cm="1">
        <f t="array" aca="1" ref="G94" ca="1">IFERROR(INDIRECT("'" &amp;$C94&amp; "'!" &amp;"d21"),0)</f>
        <v>0</v>
      </c>
      <c r="H94" s="97" cm="1">
        <f t="array" aca="1" ref="H94" ca="1">IFERROR(INDIRECT("'" &amp;$C94&amp; "'!" &amp;"d22"),0)</f>
        <v>0</v>
      </c>
      <c r="I94" s="97" cm="1">
        <f t="array" aca="1" ref="I94" ca="1">IFERROR(INDIRECT("'" &amp;$C94&amp; "'!" &amp;"f18"),0)</f>
        <v>0</v>
      </c>
      <c r="J94" s="97" cm="1">
        <f t="array" aca="1" ref="J94" ca="1">IFERROR(INDIRECT("'" &amp;$C94&amp; "'!" &amp;"f19"),0)</f>
        <v>0</v>
      </c>
      <c r="K94" s="97" cm="1">
        <f t="array" aca="1" ref="K94" ca="1">IFERROR(INDIRECT("'" &amp;$C94&amp; "'!" &amp;"f20"),0)</f>
        <v>0</v>
      </c>
      <c r="L94" s="97" cm="1">
        <f t="array" aca="1" ref="L94" ca="1">IFERROR(INDIRECT("'" &amp;$C94&amp; "'!" &amp;"f21"),0)</f>
        <v>0</v>
      </c>
      <c r="M94" s="97" cm="1">
        <f t="array" aca="1" ref="M94" ca="1">IFERROR(INDIRECT("'" &amp;$C94&amp; "'!" &amp;"f22"),0)</f>
        <v>0</v>
      </c>
      <c r="N94" s="98">
        <f t="shared" ca="1" si="117"/>
        <v>0</v>
      </c>
      <c r="O94" s="98">
        <f t="shared" ca="1" si="117"/>
        <v>0</v>
      </c>
      <c r="P94" s="98">
        <f t="shared" ca="1" si="117"/>
        <v>0</v>
      </c>
      <c r="Q94" s="98">
        <f t="shared" ca="1" si="117"/>
        <v>0</v>
      </c>
      <c r="R94" s="98">
        <f t="shared" ca="1" si="117"/>
        <v>0</v>
      </c>
      <c r="S94" s="98">
        <f t="shared" ca="1" si="117"/>
        <v>0</v>
      </c>
      <c r="T94" s="98">
        <f t="shared" ca="1" si="117"/>
        <v>0</v>
      </c>
      <c r="U94" s="98">
        <f t="shared" ca="1" si="117"/>
        <v>0</v>
      </c>
      <c r="V94" s="98">
        <f t="shared" ca="1" si="117"/>
        <v>0</v>
      </c>
      <c r="W94" s="98">
        <f t="shared" ca="1" si="117"/>
        <v>0</v>
      </c>
      <c r="X94" s="98">
        <f t="shared" ca="1" si="117"/>
        <v>0</v>
      </c>
      <c r="Y94" s="98">
        <f t="shared" ca="1" si="117"/>
        <v>0</v>
      </c>
      <c r="Z94" s="98">
        <f t="shared" ca="1" si="117"/>
        <v>0</v>
      </c>
      <c r="AA94" s="98">
        <f t="shared" ca="1" si="117"/>
        <v>0</v>
      </c>
      <c r="AB94" s="98">
        <f t="shared" ca="1" si="117"/>
        <v>0</v>
      </c>
      <c r="AC94" s="98">
        <f t="shared" ca="1" si="117"/>
        <v>0</v>
      </c>
      <c r="AD94" s="98">
        <f t="shared" ca="1" si="116"/>
        <v>0</v>
      </c>
      <c r="AE94" s="98">
        <f t="shared" ca="1" si="116"/>
        <v>0</v>
      </c>
      <c r="AF94" s="98">
        <f t="shared" ca="1" si="114"/>
        <v>0</v>
      </c>
      <c r="AG94" s="98">
        <f t="shared" ca="1" si="116"/>
        <v>0</v>
      </c>
      <c r="AH94" s="98">
        <f t="shared" ca="1" si="116"/>
        <v>0</v>
      </c>
      <c r="AI94" s="98">
        <f t="shared" ca="1" si="116"/>
        <v>0</v>
      </c>
      <c r="AJ94" s="98">
        <f t="shared" ca="1" si="116"/>
        <v>0</v>
      </c>
      <c r="AK94" s="98">
        <f t="shared" ca="1" si="116"/>
        <v>0</v>
      </c>
      <c r="AL94" s="98">
        <f t="shared" ca="1" si="116"/>
        <v>0</v>
      </c>
      <c r="AM94" s="98">
        <f t="shared" ca="1" si="1"/>
        <v>0</v>
      </c>
      <c r="AN94" s="16">
        <f t="shared" ca="1" si="62"/>
        <v>0</v>
      </c>
      <c r="AO94" s="16">
        <f t="shared" ca="1" si="63"/>
        <v>0</v>
      </c>
      <c r="AP94" s="16">
        <f t="shared" ca="1" si="64"/>
        <v>0</v>
      </c>
      <c r="AQ94" s="16">
        <f t="shared" ca="1" si="65"/>
        <v>0</v>
      </c>
      <c r="AR94" s="16">
        <f t="shared" ca="1" si="66"/>
        <v>0</v>
      </c>
      <c r="AS94" s="16">
        <f t="shared" ca="1" si="67"/>
        <v>0</v>
      </c>
      <c r="AT94" s="16">
        <f t="shared" ca="1" si="68"/>
        <v>0</v>
      </c>
      <c r="AU94" s="16">
        <f t="shared" ca="1" si="69"/>
        <v>0</v>
      </c>
      <c r="AV94" s="16">
        <f t="shared" ca="1" si="70"/>
        <v>0</v>
      </c>
      <c r="AW94" s="16">
        <f t="shared" ca="1" si="71"/>
        <v>0</v>
      </c>
      <c r="AX94" s="16">
        <f t="shared" ca="1" si="72"/>
        <v>0</v>
      </c>
      <c r="AY94" s="16">
        <f t="shared" ca="1" si="73"/>
        <v>0</v>
      </c>
      <c r="AZ94" s="16">
        <f t="shared" ca="1" si="74"/>
        <v>0</v>
      </c>
      <c r="BA94" s="16">
        <f t="shared" ca="1" si="75"/>
        <v>0</v>
      </c>
      <c r="BB94" s="16">
        <f t="shared" ca="1" si="76"/>
        <v>0</v>
      </c>
      <c r="BC94" s="16">
        <f t="shared" ca="1" si="77"/>
        <v>0</v>
      </c>
      <c r="BD94" s="16">
        <f t="shared" ca="1" si="78"/>
        <v>0</v>
      </c>
      <c r="BE94" s="16">
        <f t="shared" ca="1" si="79"/>
        <v>0</v>
      </c>
      <c r="BF94" s="16">
        <f t="shared" ca="1" si="80"/>
        <v>0</v>
      </c>
      <c r="BG94" s="16">
        <f t="shared" ca="1" si="81"/>
        <v>0</v>
      </c>
      <c r="BH94" s="16">
        <f t="shared" ca="1" si="82"/>
        <v>0</v>
      </c>
      <c r="BI94" s="16">
        <f t="shared" ca="1" si="83"/>
        <v>0</v>
      </c>
      <c r="BJ94" s="16">
        <f t="shared" ca="1" si="84"/>
        <v>0</v>
      </c>
      <c r="BK94" s="16">
        <f t="shared" ca="1" si="85"/>
        <v>0</v>
      </c>
      <c r="BL94" s="16">
        <f t="shared" ca="1" si="86"/>
        <v>0</v>
      </c>
      <c r="BM94" s="16">
        <f t="shared" ca="1" si="87"/>
        <v>0</v>
      </c>
      <c r="BN94" s="16">
        <f t="shared" ca="1" si="88"/>
        <v>0</v>
      </c>
      <c r="BO94" s="16">
        <f t="shared" ca="1" si="89"/>
        <v>0</v>
      </c>
      <c r="BP94" s="16">
        <f t="shared" ca="1" si="90"/>
        <v>0</v>
      </c>
      <c r="BQ94" s="16">
        <f t="shared" ca="1" si="91"/>
        <v>0</v>
      </c>
      <c r="BR94" s="16">
        <f t="shared" ca="1" si="92"/>
        <v>0</v>
      </c>
      <c r="BS94" s="16">
        <f t="shared" ca="1" si="93"/>
        <v>0</v>
      </c>
      <c r="BT94" s="16">
        <f t="shared" ca="1" si="94"/>
        <v>0</v>
      </c>
      <c r="BU94" s="16">
        <f t="shared" ca="1" si="95"/>
        <v>0</v>
      </c>
      <c r="BV94" s="16">
        <f t="shared" ca="1" si="96"/>
        <v>0</v>
      </c>
      <c r="BW94" s="16">
        <f t="shared" ca="1" si="97"/>
        <v>0</v>
      </c>
      <c r="BX94" s="16">
        <f t="shared" ca="1" si="98"/>
        <v>0</v>
      </c>
      <c r="BY94" s="16">
        <f t="shared" ca="1" si="99"/>
        <v>0</v>
      </c>
      <c r="BZ94" s="16">
        <f t="shared" ca="1" si="100"/>
        <v>0</v>
      </c>
      <c r="CA94" s="16">
        <f t="shared" ca="1" si="101"/>
        <v>0</v>
      </c>
      <c r="CB94" s="16">
        <f t="shared" ca="1" si="102"/>
        <v>0</v>
      </c>
      <c r="CC94" s="16">
        <f t="shared" ca="1" si="103"/>
        <v>0</v>
      </c>
      <c r="CD94" s="16">
        <f t="shared" ca="1" si="104"/>
        <v>0</v>
      </c>
      <c r="CE94" s="16">
        <f t="shared" ca="1" si="105"/>
        <v>0</v>
      </c>
      <c r="CF94" s="16">
        <f t="shared" ca="1" si="106"/>
        <v>0</v>
      </c>
      <c r="CG94" s="16">
        <f t="shared" ca="1" si="107"/>
        <v>0</v>
      </c>
      <c r="CH94" s="16">
        <f t="shared" ca="1" si="108"/>
        <v>0</v>
      </c>
      <c r="CI94" s="16">
        <f t="shared" ca="1" si="109"/>
        <v>0</v>
      </c>
      <c r="CJ94" s="16">
        <f t="shared" ca="1" si="110"/>
        <v>0</v>
      </c>
      <c r="CK94" s="16">
        <f t="shared" ca="1" si="111"/>
        <v>0</v>
      </c>
      <c r="CL94" s="16">
        <f t="shared" ca="1" si="112"/>
        <v>0</v>
      </c>
      <c r="CM94" s="16">
        <f t="shared" ca="1" si="113"/>
        <v>0</v>
      </c>
    </row>
    <row r="95" spans="2:91" ht="19.95" customHeight="1" x14ac:dyDescent="0.3">
      <c r="B95" s="14" t="str" cm="1">
        <f t="array" aca="1" ref="B95" ca="1">IF(C95=0,"",IFERROR(INDIRECT("'"&amp;$C95&amp;"'!"&amp;"D5"),"Некорректное название листа"))</f>
        <v/>
      </c>
      <c r="C95" s="6"/>
      <c r="D95" s="97" cm="1">
        <f t="array" aca="1" ref="D95" ca="1">IFERROR(INDIRECT("'"&amp;$C95&amp;"'!"&amp;"d18"),0)</f>
        <v>0</v>
      </c>
      <c r="E95" s="97" cm="1">
        <f t="array" aca="1" ref="E95" ca="1">IFERROR(INDIRECT("'" &amp;$C95&amp; "'!" &amp;"d19"),0)</f>
        <v>0</v>
      </c>
      <c r="F95" s="97" cm="1">
        <f t="array" aca="1" ref="F95" ca="1">IFERROR(INDIRECT("'" &amp;$C95&amp; "'!" &amp;"d20"),0)</f>
        <v>0</v>
      </c>
      <c r="G95" s="97" cm="1">
        <f t="array" aca="1" ref="G95" ca="1">IFERROR(INDIRECT("'" &amp;$C95&amp; "'!" &amp;"d21"),0)</f>
        <v>0</v>
      </c>
      <c r="H95" s="97" cm="1">
        <f t="array" aca="1" ref="H95" ca="1">IFERROR(INDIRECT("'" &amp;$C95&amp; "'!" &amp;"d22"),0)</f>
        <v>0</v>
      </c>
      <c r="I95" s="97" cm="1">
        <f t="array" aca="1" ref="I95" ca="1">IFERROR(INDIRECT("'" &amp;$C95&amp; "'!" &amp;"f18"),0)</f>
        <v>0</v>
      </c>
      <c r="J95" s="97" cm="1">
        <f t="array" aca="1" ref="J95" ca="1">IFERROR(INDIRECT("'" &amp;$C95&amp; "'!" &amp;"f19"),0)</f>
        <v>0</v>
      </c>
      <c r="K95" s="97" cm="1">
        <f t="array" aca="1" ref="K95" ca="1">IFERROR(INDIRECT("'" &amp;$C95&amp; "'!" &amp;"f20"),0)</f>
        <v>0</v>
      </c>
      <c r="L95" s="97" cm="1">
        <f t="array" aca="1" ref="L95" ca="1">IFERROR(INDIRECT("'" &amp;$C95&amp; "'!" &amp;"f21"),0)</f>
        <v>0</v>
      </c>
      <c r="M95" s="97" cm="1">
        <f t="array" aca="1" ref="M95" ca="1">IFERROR(INDIRECT("'" &amp;$C95&amp; "'!" &amp;"f22"),0)</f>
        <v>0</v>
      </c>
      <c r="N95" s="98">
        <f t="shared" ca="1" si="117"/>
        <v>0</v>
      </c>
      <c r="O95" s="98">
        <f t="shared" ca="1" si="117"/>
        <v>0</v>
      </c>
      <c r="P95" s="98">
        <f t="shared" ca="1" si="117"/>
        <v>0</v>
      </c>
      <c r="Q95" s="98">
        <f t="shared" ca="1" si="117"/>
        <v>0</v>
      </c>
      <c r="R95" s="98">
        <f t="shared" ca="1" si="117"/>
        <v>0</v>
      </c>
      <c r="S95" s="98">
        <f t="shared" ca="1" si="117"/>
        <v>0</v>
      </c>
      <c r="T95" s="98">
        <f t="shared" ca="1" si="117"/>
        <v>0</v>
      </c>
      <c r="U95" s="98">
        <f t="shared" ca="1" si="117"/>
        <v>0</v>
      </c>
      <c r="V95" s="98">
        <f t="shared" ca="1" si="117"/>
        <v>0</v>
      </c>
      <c r="W95" s="98">
        <f t="shared" ca="1" si="117"/>
        <v>0</v>
      </c>
      <c r="X95" s="98">
        <f t="shared" ca="1" si="117"/>
        <v>0</v>
      </c>
      <c r="Y95" s="98">
        <f t="shared" ca="1" si="117"/>
        <v>0</v>
      </c>
      <c r="Z95" s="98">
        <f t="shared" ca="1" si="117"/>
        <v>0</v>
      </c>
      <c r="AA95" s="98">
        <f t="shared" ca="1" si="117"/>
        <v>0</v>
      </c>
      <c r="AB95" s="98">
        <f t="shared" ca="1" si="117"/>
        <v>0</v>
      </c>
      <c r="AC95" s="98">
        <f t="shared" ca="1" si="117"/>
        <v>0</v>
      </c>
      <c r="AD95" s="98">
        <f t="shared" ca="1" si="116"/>
        <v>0</v>
      </c>
      <c r="AE95" s="98">
        <f t="shared" ca="1" si="116"/>
        <v>0</v>
      </c>
      <c r="AF95" s="98">
        <f t="shared" ca="1" si="114"/>
        <v>0</v>
      </c>
      <c r="AG95" s="98">
        <f t="shared" ca="1" si="116"/>
        <v>0</v>
      </c>
      <c r="AH95" s="98">
        <f t="shared" ca="1" si="116"/>
        <v>0</v>
      </c>
      <c r="AI95" s="98">
        <f t="shared" ca="1" si="116"/>
        <v>0</v>
      </c>
      <c r="AJ95" s="98">
        <f t="shared" ca="1" si="116"/>
        <v>0</v>
      </c>
      <c r="AK95" s="98">
        <f t="shared" ca="1" si="116"/>
        <v>0</v>
      </c>
      <c r="AL95" s="98">
        <f t="shared" ca="1" si="116"/>
        <v>0</v>
      </c>
      <c r="AM95" s="98">
        <f t="shared" ca="1" si="1"/>
        <v>0</v>
      </c>
      <c r="AN95" s="16">
        <f t="shared" ca="1" si="62"/>
        <v>0</v>
      </c>
      <c r="AO95" s="16">
        <f t="shared" ca="1" si="63"/>
        <v>0</v>
      </c>
      <c r="AP95" s="16">
        <f t="shared" ca="1" si="64"/>
        <v>0</v>
      </c>
      <c r="AQ95" s="16">
        <f t="shared" ca="1" si="65"/>
        <v>0</v>
      </c>
      <c r="AR95" s="16">
        <f t="shared" ca="1" si="66"/>
        <v>0</v>
      </c>
      <c r="AS95" s="16">
        <f t="shared" ca="1" si="67"/>
        <v>0</v>
      </c>
      <c r="AT95" s="16">
        <f t="shared" ca="1" si="68"/>
        <v>0</v>
      </c>
      <c r="AU95" s="16">
        <f t="shared" ca="1" si="69"/>
        <v>0</v>
      </c>
      <c r="AV95" s="16">
        <f t="shared" ca="1" si="70"/>
        <v>0</v>
      </c>
      <c r="AW95" s="16">
        <f t="shared" ca="1" si="71"/>
        <v>0</v>
      </c>
      <c r="AX95" s="16">
        <f t="shared" ca="1" si="72"/>
        <v>0</v>
      </c>
      <c r="AY95" s="16">
        <f t="shared" ca="1" si="73"/>
        <v>0</v>
      </c>
      <c r="AZ95" s="16">
        <f t="shared" ca="1" si="74"/>
        <v>0</v>
      </c>
      <c r="BA95" s="16">
        <f t="shared" ca="1" si="75"/>
        <v>0</v>
      </c>
      <c r="BB95" s="16">
        <f t="shared" ca="1" si="76"/>
        <v>0</v>
      </c>
      <c r="BC95" s="16">
        <f t="shared" ca="1" si="77"/>
        <v>0</v>
      </c>
      <c r="BD95" s="16">
        <f t="shared" ca="1" si="78"/>
        <v>0</v>
      </c>
      <c r="BE95" s="16">
        <f t="shared" ca="1" si="79"/>
        <v>0</v>
      </c>
      <c r="BF95" s="16">
        <f t="shared" ca="1" si="80"/>
        <v>0</v>
      </c>
      <c r="BG95" s="16">
        <f t="shared" ca="1" si="81"/>
        <v>0</v>
      </c>
      <c r="BH95" s="16">
        <f t="shared" ca="1" si="82"/>
        <v>0</v>
      </c>
      <c r="BI95" s="16">
        <f t="shared" ca="1" si="83"/>
        <v>0</v>
      </c>
      <c r="BJ95" s="16">
        <f t="shared" ca="1" si="84"/>
        <v>0</v>
      </c>
      <c r="BK95" s="16">
        <f t="shared" ca="1" si="85"/>
        <v>0</v>
      </c>
      <c r="BL95" s="16">
        <f t="shared" ca="1" si="86"/>
        <v>0</v>
      </c>
      <c r="BM95" s="16">
        <f t="shared" ca="1" si="87"/>
        <v>0</v>
      </c>
      <c r="BN95" s="16">
        <f t="shared" ca="1" si="88"/>
        <v>0</v>
      </c>
      <c r="BO95" s="16">
        <f t="shared" ca="1" si="89"/>
        <v>0</v>
      </c>
      <c r="BP95" s="16">
        <f t="shared" ca="1" si="90"/>
        <v>0</v>
      </c>
      <c r="BQ95" s="16">
        <f t="shared" ca="1" si="91"/>
        <v>0</v>
      </c>
      <c r="BR95" s="16">
        <f t="shared" ca="1" si="92"/>
        <v>0</v>
      </c>
      <c r="BS95" s="16">
        <f t="shared" ca="1" si="93"/>
        <v>0</v>
      </c>
      <c r="BT95" s="16">
        <f t="shared" ca="1" si="94"/>
        <v>0</v>
      </c>
      <c r="BU95" s="16">
        <f t="shared" ca="1" si="95"/>
        <v>0</v>
      </c>
      <c r="BV95" s="16">
        <f t="shared" ca="1" si="96"/>
        <v>0</v>
      </c>
      <c r="BW95" s="16">
        <f t="shared" ca="1" si="97"/>
        <v>0</v>
      </c>
      <c r="BX95" s="16">
        <f t="shared" ca="1" si="98"/>
        <v>0</v>
      </c>
      <c r="BY95" s="16">
        <f t="shared" ca="1" si="99"/>
        <v>0</v>
      </c>
      <c r="BZ95" s="16">
        <f t="shared" ca="1" si="100"/>
        <v>0</v>
      </c>
      <c r="CA95" s="16">
        <f t="shared" ca="1" si="101"/>
        <v>0</v>
      </c>
      <c r="CB95" s="16">
        <f t="shared" ca="1" si="102"/>
        <v>0</v>
      </c>
      <c r="CC95" s="16">
        <f t="shared" ca="1" si="103"/>
        <v>0</v>
      </c>
      <c r="CD95" s="16">
        <f t="shared" ca="1" si="104"/>
        <v>0</v>
      </c>
      <c r="CE95" s="16">
        <f t="shared" ca="1" si="105"/>
        <v>0</v>
      </c>
      <c r="CF95" s="16">
        <f t="shared" ca="1" si="106"/>
        <v>0</v>
      </c>
      <c r="CG95" s="16">
        <f t="shared" ca="1" si="107"/>
        <v>0</v>
      </c>
      <c r="CH95" s="16">
        <f t="shared" ca="1" si="108"/>
        <v>0</v>
      </c>
      <c r="CI95" s="16">
        <f t="shared" ca="1" si="109"/>
        <v>0</v>
      </c>
      <c r="CJ95" s="16">
        <f t="shared" ca="1" si="110"/>
        <v>0</v>
      </c>
      <c r="CK95" s="16">
        <f t="shared" ca="1" si="111"/>
        <v>0</v>
      </c>
      <c r="CL95" s="16">
        <f t="shared" ca="1" si="112"/>
        <v>0</v>
      </c>
      <c r="CM95" s="16">
        <f t="shared" ca="1" si="113"/>
        <v>0</v>
      </c>
    </row>
    <row r="96" spans="2:91" ht="19.95" customHeight="1" x14ac:dyDescent="0.3">
      <c r="B96" s="14" t="str" cm="1">
        <f t="array" aca="1" ref="B96" ca="1">IF(C96=0,"",IFERROR(INDIRECT("'"&amp;$C96&amp;"'!"&amp;"D5"),"Некорректное название листа"))</f>
        <v/>
      </c>
      <c r="C96" s="6"/>
      <c r="D96" s="97" cm="1">
        <f t="array" aca="1" ref="D96" ca="1">IFERROR(INDIRECT("'"&amp;$C96&amp;"'!"&amp;"d18"),0)</f>
        <v>0</v>
      </c>
      <c r="E96" s="97" cm="1">
        <f t="array" aca="1" ref="E96" ca="1">IFERROR(INDIRECT("'" &amp;$C96&amp; "'!" &amp;"d19"),0)</f>
        <v>0</v>
      </c>
      <c r="F96" s="97" cm="1">
        <f t="array" aca="1" ref="F96" ca="1">IFERROR(INDIRECT("'" &amp;$C96&amp; "'!" &amp;"d20"),0)</f>
        <v>0</v>
      </c>
      <c r="G96" s="97" cm="1">
        <f t="array" aca="1" ref="G96" ca="1">IFERROR(INDIRECT("'" &amp;$C96&amp; "'!" &amp;"d21"),0)</f>
        <v>0</v>
      </c>
      <c r="H96" s="97" cm="1">
        <f t="array" aca="1" ref="H96" ca="1">IFERROR(INDIRECT("'" &amp;$C96&amp; "'!" &amp;"d22"),0)</f>
        <v>0</v>
      </c>
      <c r="I96" s="97" cm="1">
        <f t="array" aca="1" ref="I96" ca="1">IFERROR(INDIRECT("'" &amp;$C96&amp; "'!" &amp;"f18"),0)</f>
        <v>0</v>
      </c>
      <c r="J96" s="97" cm="1">
        <f t="array" aca="1" ref="J96" ca="1">IFERROR(INDIRECT("'" &amp;$C96&amp; "'!" &amp;"f19"),0)</f>
        <v>0</v>
      </c>
      <c r="K96" s="97" cm="1">
        <f t="array" aca="1" ref="K96" ca="1">IFERROR(INDIRECT("'" &amp;$C96&amp; "'!" &amp;"f20"),0)</f>
        <v>0</v>
      </c>
      <c r="L96" s="97" cm="1">
        <f t="array" aca="1" ref="L96" ca="1">IFERROR(INDIRECT("'" &amp;$C96&amp; "'!" &amp;"f21"),0)</f>
        <v>0</v>
      </c>
      <c r="M96" s="97" cm="1">
        <f t="array" aca="1" ref="M96" ca="1">IFERROR(INDIRECT("'" &amp;$C96&amp; "'!" &amp;"f22"),0)</f>
        <v>0</v>
      </c>
      <c r="N96" s="98">
        <f t="shared" ca="1" si="117"/>
        <v>0</v>
      </c>
      <c r="O96" s="98">
        <f t="shared" ca="1" si="117"/>
        <v>0</v>
      </c>
      <c r="P96" s="98">
        <f t="shared" ca="1" si="117"/>
        <v>0</v>
      </c>
      <c r="Q96" s="98">
        <f t="shared" ca="1" si="117"/>
        <v>0</v>
      </c>
      <c r="R96" s="98">
        <f t="shared" ca="1" si="117"/>
        <v>0</v>
      </c>
      <c r="S96" s="98">
        <f t="shared" ca="1" si="117"/>
        <v>0</v>
      </c>
      <c r="T96" s="98">
        <f t="shared" ca="1" si="117"/>
        <v>0</v>
      </c>
      <c r="U96" s="98">
        <f t="shared" ca="1" si="117"/>
        <v>0</v>
      </c>
      <c r="V96" s="98">
        <f t="shared" ca="1" si="117"/>
        <v>0</v>
      </c>
      <c r="W96" s="98">
        <f t="shared" ca="1" si="117"/>
        <v>0</v>
      </c>
      <c r="X96" s="98">
        <f t="shared" ca="1" si="117"/>
        <v>0</v>
      </c>
      <c r="Y96" s="98">
        <f t="shared" ca="1" si="117"/>
        <v>0</v>
      </c>
      <c r="Z96" s="98">
        <f t="shared" ca="1" si="117"/>
        <v>0</v>
      </c>
      <c r="AA96" s="98">
        <f t="shared" ca="1" si="117"/>
        <v>0</v>
      </c>
      <c r="AB96" s="98">
        <f t="shared" ca="1" si="117"/>
        <v>0</v>
      </c>
      <c r="AC96" s="98">
        <f t="shared" ca="1" si="117"/>
        <v>0</v>
      </c>
      <c r="AD96" s="98">
        <f t="shared" ca="1" si="116"/>
        <v>0</v>
      </c>
      <c r="AE96" s="98">
        <f t="shared" ca="1" si="116"/>
        <v>0</v>
      </c>
      <c r="AF96" s="98">
        <f t="shared" ca="1" si="114"/>
        <v>0</v>
      </c>
      <c r="AG96" s="98">
        <f t="shared" ca="1" si="116"/>
        <v>0</v>
      </c>
      <c r="AH96" s="98">
        <f t="shared" ca="1" si="116"/>
        <v>0</v>
      </c>
      <c r="AI96" s="98">
        <f t="shared" ca="1" si="116"/>
        <v>0</v>
      </c>
      <c r="AJ96" s="98">
        <f t="shared" ca="1" si="116"/>
        <v>0</v>
      </c>
      <c r="AK96" s="98">
        <f t="shared" ca="1" si="116"/>
        <v>0</v>
      </c>
      <c r="AL96" s="98">
        <f t="shared" ca="1" si="116"/>
        <v>0</v>
      </c>
      <c r="AM96" s="98">
        <f t="shared" ca="1" si="1"/>
        <v>0</v>
      </c>
      <c r="AN96" s="16">
        <f t="shared" ca="1" si="62"/>
        <v>0</v>
      </c>
      <c r="AO96" s="16">
        <f t="shared" ca="1" si="63"/>
        <v>0</v>
      </c>
      <c r="AP96" s="16">
        <f t="shared" ca="1" si="64"/>
        <v>0</v>
      </c>
      <c r="AQ96" s="16">
        <f t="shared" ca="1" si="65"/>
        <v>0</v>
      </c>
      <c r="AR96" s="16">
        <f t="shared" ca="1" si="66"/>
        <v>0</v>
      </c>
      <c r="AS96" s="16">
        <f t="shared" ca="1" si="67"/>
        <v>0</v>
      </c>
      <c r="AT96" s="16">
        <f t="shared" ca="1" si="68"/>
        <v>0</v>
      </c>
      <c r="AU96" s="16">
        <f t="shared" ca="1" si="69"/>
        <v>0</v>
      </c>
      <c r="AV96" s="16">
        <f t="shared" ca="1" si="70"/>
        <v>0</v>
      </c>
      <c r="AW96" s="16">
        <f t="shared" ca="1" si="71"/>
        <v>0</v>
      </c>
      <c r="AX96" s="16">
        <f t="shared" ca="1" si="72"/>
        <v>0</v>
      </c>
      <c r="AY96" s="16">
        <f t="shared" ca="1" si="73"/>
        <v>0</v>
      </c>
      <c r="AZ96" s="16">
        <f t="shared" ca="1" si="74"/>
        <v>0</v>
      </c>
      <c r="BA96" s="16">
        <f t="shared" ca="1" si="75"/>
        <v>0</v>
      </c>
      <c r="BB96" s="16">
        <f t="shared" ca="1" si="76"/>
        <v>0</v>
      </c>
      <c r="BC96" s="16">
        <f t="shared" ca="1" si="77"/>
        <v>0</v>
      </c>
      <c r="BD96" s="16">
        <f t="shared" ca="1" si="78"/>
        <v>0</v>
      </c>
      <c r="BE96" s="16">
        <f t="shared" ca="1" si="79"/>
        <v>0</v>
      </c>
      <c r="BF96" s="16">
        <f t="shared" ca="1" si="80"/>
        <v>0</v>
      </c>
      <c r="BG96" s="16">
        <f t="shared" ca="1" si="81"/>
        <v>0</v>
      </c>
      <c r="BH96" s="16">
        <f t="shared" ca="1" si="82"/>
        <v>0</v>
      </c>
      <c r="BI96" s="16">
        <f t="shared" ca="1" si="83"/>
        <v>0</v>
      </c>
      <c r="BJ96" s="16">
        <f t="shared" ca="1" si="84"/>
        <v>0</v>
      </c>
      <c r="BK96" s="16">
        <f t="shared" ca="1" si="85"/>
        <v>0</v>
      </c>
      <c r="BL96" s="16">
        <f t="shared" ca="1" si="86"/>
        <v>0</v>
      </c>
      <c r="BM96" s="16">
        <f t="shared" ca="1" si="87"/>
        <v>0</v>
      </c>
      <c r="BN96" s="16">
        <f t="shared" ca="1" si="88"/>
        <v>0</v>
      </c>
      <c r="BO96" s="16">
        <f t="shared" ca="1" si="89"/>
        <v>0</v>
      </c>
      <c r="BP96" s="16">
        <f t="shared" ca="1" si="90"/>
        <v>0</v>
      </c>
      <c r="BQ96" s="16">
        <f t="shared" ca="1" si="91"/>
        <v>0</v>
      </c>
      <c r="BR96" s="16">
        <f t="shared" ca="1" si="92"/>
        <v>0</v>
      </c>
      <c r="BS96" s="16">
        <f t="shared" ca="1" si="93"/>
        <v>0</v>
      </c>
      <c r="BT96" s="16">
        <f t="shared" ca="1" si="94"/>
        <v>0</v>
      </c>
      <c r="BU96" s="16">
        <f t="shared" ca="1" si="95"/>
        <v>0</v>
      </c>
      <c r="BV96" s="16">
        <f t="shared" ca="1" si="96"/>
        <v>0</v>
      </c>
      <c r="BW96" s="16">
        <f t="shared" ca="1" si="97"/>
        <v>0</v>
      </c>
      <c r="BX96" s="16">
        <f t="shared" ca="1" si="98"/>
        <v>0</v>
      </c>
      <c r="BY96" s="16">
        <f t="shared" ca="1" si="99"/>
        <v>0</v>
      </c>
      <c r="BZ96" s="16">
        <f t="shared" ca="1" si="100"/>
        <v>0</v>
      </c>
      <c r="CA96" s="16">
        <f t="shared" ca="1" si="101"/>
        <v>0</v>
      </c>
      <c r="CB96" s="16">
        <f t="shared" ca="1" si="102"/>
        <v>0</v>
      </c>
      <c r="CC96" s="16">
        <f t="shared" ca="1" si="103"/>
        <v>0</v>
      </c>
      <c r="CD96" s="16">
        <f t="shared" ca="1" si="104"/>
        <v>0</v>
      </c>
      <c r="CE96" s="16">
        <f t="shared" ca="1" si="105"/>
        <v>0</v>
      </c>
      <c r="CF96" s="16">
        <f t="shared" ca="1" si="106"/>
        <v>0</v>
      </c>
      <c r="CG96" s="16">
        <f t="shared" ca="1" si="107"/>
        <v>0</v>
      </c>
      <c r="CH96" s="16">
        <f t="shared" ca="1" si="108"/>
        <v>0</v>
      </c>
      <c r="CI96" s="16">
        <f t="shared" ca="1" si="109"/>
        <v>0</v>
      </c>
      <c r="CJ96" s="16">
        <f t="shared" ca="1" si="110"/>
        <v>0</v>
      </c>
      <c r="CK96" s="16">
        <f t="shared" ca="1" si="111"/>
        <v>0</v>
      </c>
      <c r="CL96" s="16">
        <f t="shared" ca="1" si="112"/>
        <v>0</v>
      </c>
      <c r="CM96" s="16">
        <f t="shared" ca="1" si="113"/>
        <v>0</v>
      </c>
    </row>
    <row r="97" spans="2:91" ht="19.95" customHeight="1" x14ac:dyDescent="0.3">
      <c r="B97" s="14" t="str" cm="1">
        <f t="array" aca="1" ref="B97" ca="1">IF(C97=0,"",IFERROR(INDIRECT("'"&amp;$C97&amp;"'!"&amp;"D5"),"Некорректное название листа"))</f>
        <v/>
      </c>
      <c r="C97" s="6"/>
      <c r="D97" s="97" cm="1">
        <f t="array" aca="1" ref="D97" ca="1">IFERROR(INDIRECT("'"&amp;$C97&amp;"'!"&amp;"d18"),0)</f>
        <v>0</v>
      </c>
      <c r="E97" s="97" cm="1">
        <f t="array" aca="1" ref="E97" ca="1">IFERROR(INDIRECT("'" &amp;$C97&amp; "'!" &amp;"d19"),0)</f>
        <v>0</v>
      </c>
      <c r="F97" s="97" cm="1">
        <f t="array" aca="1" ref="F97" ca="1">IFERROR(INDIRECT("'" &amp;$C97&amp; "'!" &amp;"d20"),0)</f>
        <v>0</v>
      </c>
      <c r="G97" s="97" cm="1">
        <f t="array" aca="1" ref="G97" ca="1">IFERROR(INDIRECT("'" &amp;$C97&amp; "'!" &amp;"d21"),0)</f>
        <v>0</v>
      </c>
      <c r="H97" s="97" cm="1">
        <f t="array" aca="1" ref="H97" ca="1">IFERROR(INDIRECT("'" &amp;$C97&amp; "'!" &amp;"d22"),0)</f>
        <v>0</v>
      </c>
      <c r="I97" s="97" cm="1">
        <f t="array" aca="1" ref="I97" ca="1">IFERROR(INDIRECT("'" &amp;$C97&amp; "'!" &amp;"f18"),0)</f>
        <v>0</v>
      </c>
      <c r="J97" s="97" cm="1">
        <f t="array" aca="1" ref="J97" ca="1">IFERROR(INDIRECT("'" &amp;$C97&amp; "'!" &amp;"f19"),0)</f>
        <v>0</v>
      </c>
      <c r="K97" s="97" cm="1">
        <f t="array" aca="1" ref="K97" ca="1">IFERROR(INDIRECT("'" &amp;$C97&amp; "'!" &amp;"f20"),0)</f>
        <v>0</v>
      </c>
      <c r="L97" s="97" cm="1">
        <f t="array" aca="1" ref="L97" ca="1">IFERROR(INDIRECT("'" &amp;$C97&amp; "'!" &amp;"f21"),0)</f>
        <v>0</v>
      </c>
      <c r="M97" s="97" cm="1">
        <f t="array" aca="1" ref="M97" ca="1">IFERROR(INDIRECT("'" &amp;$C97&amp; "'!" &amp;"f22"),0)</f>
        <v>0</v>
      </c>
      <c r="N97" s="98">
        <f t="shared" ca="1" si="117"/>
        <v>0</v>
      </c>
      <c r="O97" s="98">
        <f t="shared" ca="1" si="117"/>
        <v>0</v>
      </c>
      <c r="P97" s="98">
        <f t="shared" ca="1" si="117"/>
        <v>0</v>
      </c>
      <c r="Q97" s="98">
        <f t="shared" ca="1" si="117"/>
        <v>0</v>
      </c>
      <c r="R97" s="98">
        <f t="shared" ca="1" si="117"/>
        <v>0</v>
      </c>
      <c r="S97" s="98">
        <f t="shared" ca="1" si="117"/>
        <v>0</v>
      </c>
      <c r="T97" s="98">
        <f t="shared" ca="1" si="117"/>
        <v>0</v>
      </c>
      <c r="U97" s="98">
        <f t="shared" ca="1" si="117"/>
        <v>0</v>
      </c>
      <c r="V97" s="98">
        <f t="shared" ca="1" si="117"/>
        <v>0</v>
      </c>
      <c r="W97" s="98">
        <f t="shared" ca="1" si="117"/>
        <v>0</v>
      </c>
      <c r="X97" s="98">
        <f t="shared" ca="1" si="117"/>
        <v>0</v>
      </c>
      <c r="Y97" s="98">
        <f t="shared" ca="1" si="117"/>
        <v>0</v>
      </c>
      <c r="Z97" s="98">
        <f t="shared" ca="1" si="117"/>
        <v>0</v>
      </c>
      <c r="AA97" s="98">
        <f t="shared" ca="1" si="117"/>
        <v>0</v>
      </c>
      <c r="AB97" s="98">
        <f t="shared" ca="1" si="117"/>
        <v>0</v>
      </c>
      <c r="AC97" s="98">
        <f t="shared" ca="1" si="117"/>
        <v>0</v>
      </c>
      <c r="AD97" s="98">
        <f t="shared" ca="1" si="116"/>
        <v>0</v>
      </c>
      <c r="AE97" s="98">
        <f t="shared" ca="1" si="116"/>
        <v>0</v>
      </c>
      <c r="AF97" s="98">
        <f t="shared" ca="1" si="114"/>
        <v>0</v>
      </c>
      <c r="AG97" s="98">
        <f t="shared" ca="1" si="116"/>
        <v>0</v>
      </c>
      <c r="AH97" s="98">
        <f t="shared" ca="1" si="116"/>
        <v>0</v>
      </c>
      <c r="AI97" s="98">
        <f t="shared" ca="1" si="116"/>
        <v>0</v>
      </c>
      <c r="AJ97" s="98">
        <f t="shared" ca="1" si="116"/>
        <v>0</v>
      </c>
      <c r="AK97" s="98">
        <f t="shared" ca="1" si="116"/>
        <v>0</v>
      </c>
      <c r="AL97" s="98">
        <f t="shared" ca="1" si="116"/>
        <v>0</v>
      </c>
      <c r="AM97" s="98">
        <f t="shared" ca="1" si="1"/>
        <v>0</v>
      </c>
      <c r="AN97" s="16">
        <f t="shared" ca="1" si="62"/>
        <v>0</v>
      </c>
      <c r="AO97" s="16">
        <f t="shared" ca="1" si="63"/>
        <v>0</v>
      </c>
      <c r="AP97" s="16">
        <f t="shared" ca="1" si="64"/>
        <v>0</v>
      </c>
      <c r="AQ97" s="16">
        <f t="shared" ca="1" si="65"/>
        <v>0</v>
      </c>
      <c r="AR97" s="16">
        <f t="shared" ca="1" si="66"/>
        <v>0</v>
      </c>
      <c r="AS97" s="16">
        <f t="shared" ca="1" si="67"/>
        <v>0</v>
      </c>
      <c r="AT97" s="16">
        <f t="shared" ca="1" si="68"/>
        <v>0</v>
      </c>
      <c r="AU97" s="16">
        <f t="shared" ca="1" si="69"/>
        <v>0</v>
      </c>
      <c r="AV97" s="16">
        <f t="shared" ca="1" si="70"/>
        <v>0</v>
      </c>
      <c r="AW97" s="16">
        <f t="shared" ca="1" si="71"/>
        <v>0</v>
      </c>
      <c r="AX97" s="16">
        <f t="shared" ca="1" si="72"/>
        <v>0</v>
      </c>
      <c r="AY97" s="16">
        <f t="shared" ca="1" si="73"/>
        <v>0</v>
      </c>
      <c r="AZ97" s="16">
        <f t="shared" ca="1" si="74"/>
        <v>0</v>
      </c>
      <c r="BA97" s="16">
        <f t="shared" ca="1" si="75"/>
        <v>0</v>
      </c>
      <c r="BB97" s="16">
        <f t="shared" ca="1" si="76"/>
        <v>0</v>
      </c>
      <c r="BC97" s="16">
        <f t="shared" ca="1" si="77"/>
        <v>0</v>
      </c>
      <c r="BD97" s="16">
        <f t="shared" ca="1" si="78"/>
        <v>0</v>
      </c>
      <c r="BE97" s="16">
        <f t="shared" ca="1" si="79"/>
        <v>0</v>
      </c>
      <c r="BF97" s="16">
        <f t="shared" ca="1" si="80"/>
        <v>0</v>
      </c>
      <c r="BG97" s="16">
        <f t="shared" ca="1" si="81"/>
        <v>0</v>
      </c>
      <c r="BH97" s="16">
        <f t="shared" ca="1" si="82"/>
        <v>0</v>
      </c>
      <c r="BI97" s="16">
        <f t="shared" ca="1" si="83"/>
        <v>0</v>
      </c>
      <c r="BJ97" s="16">
        <f t="shared" ca="1" si="84"/>
        <v>0</v>
      </c>
      <c r="BK97" s="16">
        <f t="shared" ca="1" si="85"/>
        <v>0</v>
      </c>
      <c r="BL97" s="16">
        <f t="shared" ca="1" si="86"/>
        <v>0</v>
      </c>
      <c r="BM97" s="16">
        <f t="shared" ca="1" si="87"/>
        <v>0</v>
      </c>
      <c r="BN97" s="16">
        <f t="shared" ca="1" si="88"/>
        <v>0</v>
      </c>
      <c r="BO97" s="16">
        <f t="shared" ca="1" si="89"/>
        <v>0</v>
      </c>
      <c r="BP97" s="16">
        <f t="shared" ca="1" si="90"/>
        <v>0</v>
      </c>
      <c r="BQ97" s="16">
        <f t="shared" ca="1" si="91"/>
        <v>0</v>
      </c>
      <c r="BR97" s="16">
        <f t="shared" ca="1" si="92"/>
        <v>0</v>
      </c>
      <c r="BS97" s="16">
        <f t="shared" ca="1" si="93"/>
        <v>0</v>
      </c>
      <c r="BT97" s="16">
        <f t="shared" ca="1" si="94"/>
        <v>0</v>
      </c>
      <c r="BU97" s="16">
        <f t="shared" ca="1" si="95"/>
        <v>0</v>
      </c>
      <c r="BV97" s="16">
        <f t="shared" ca="1" si="96"/>
        <v>0</v>
      </c>
      <c r="BW97" s="16">
        <f t="shared" ca="1" si="97"/>
        <v>0</v>
      </c>
      <c r="BX97" s="16">
        <f t="shared" ca="1" si="98"/>
        <v>0</v>
      </c>
      <c r="BY97" s="16">
        <f t="shared" ca="1" si="99"/>
        <v>0</v>
      </c>
      <c r="BZ97" s="16">
        <f t="shared" ca="1" si="100"/>
        <v>0</v>
      </c>
      <c r="CA97" s="16">
        <f t="shared" ca="1" si="101"/>
        <v>0</v>
      </c>
      <c r="CB97" s="16">
        <f t="shared" ca="1" si="102"/>
        <v>0</v>
      </c>
      <c r="CC97" s="16">
        <f t="shared" ca="1" si="103"/>
        <v>0</v>
      </c>
      <c r="CD97" s="16">
        <f t="shared" ca="1" si="104"/>
        <v>0</v>
      </c>
      <c r="CE97" s="16">
        <f t="shared" ca="1" si="105"/>
        <v>0</v>
      </c>
      <c r="CF97" s="16">
        <f t="shared" ca="1" si="106"/>
        <v>0</v>
      </c>
      <c r="CG97" s="16">
        <f t="shared" ca="1" si="107"/>
        <v>0</v>
      </c>
      <c r="CH97" s="16">
        <f t="shared" ca="1" si="108"/>
        <v>0</v>
      </c>
      <c r="CI97" s="16">
        <f t="shared" ca="1" si="109"/>
        <v>0</v>
      </c>
      <c r="CJ97" s="16">
        <f t="shared" ca="1" si="110"/>
        <v>0</v>
      </c>
      <c r="CK97" s="16">
        <f t="shared" ca="1" si="111"/>
        <v>0</v>
      </c>
      <c r="CL97" s="16">
        <f t="shared" ca="1" si="112"/>
        <v>0</v>
      </c>
      <c r="CM97" s="16">
        <f t="shared" ca="1" si="113"/>
        <v>0</v>
      </c>
    </row>
    <row r="98" spans="2:91" ht="19.95" customHeight="1" x14ac:dyDescent="0.3">
      <c r="B98" s="14" t="str" cm="1">
        <f t="array" aca="1" ref="B98" ca="1">IF(C98=0,"",IFERROR(INDIRECT("'"&amp;$C98&amp;"'!"&amp;"D5"),"Некорректное название листа"))</f>
        <v/>
      </c>
      <c r="C98" s="6"/>
      <c r="D98" s="97" cm="1">
        <f t="array" aca="1" ref="D98" ca="1">IFERROR(INDIRECT("'"&amp;$C98&amp;"'!"&amp;"d18"),0)</f>
        <v>0</v>
      </c>
      <c r="E98" s="97" cm="1">
        <f t="array" aca="1" ref="E98" ca="1">IFERROR(INDIRECT("'" &amp;$C98&amp; "'!" &amp;"d19"),0)</f>
        <v>0</v>
      </c>
      <c r="F98" s="97" cm="1">
        <f t="array" aca="1" ref="F98" ca="1">IFERROR(INDIRECT("'" &amp;$C98&amp; "'!" &amp;"d20"),0)</f>
        <v>0</v>
      </c>
      <c r="G98" s="97" cm="1">
        <f t="array" aca="1" ref="G98" ca="1">IFERROR(INDIRECT("'" &amp;$C98&amp; "'!" &amp;"d21"),0)</f>
        <v>0</v>
      </c>
      <c r="H98" s="97" cm="1">
        <f t="array" aca="1" ref="H98" ca="1">IFERROR(INDIRECT("'" &amp;$C98&amp; "'!" &amp;"d22"),0)</f>
        <v>0</v>
      </c>
      <c r="I98" s="97" cm="1">
        <f t="array" aca="1" ref="I98" ca="1">IFERROR(INDIRECT("'" &amp;$C98&amp; "'!" &amp;"f18"),0)</f>
        <v>0</v>
      </c>
      <c r="J98" s="97" cm="1">
        <f t="array" aca="1" ref="J98" ca="1">IFERROR(INDIRECT("'" &amp;$C98&amp; "'!" &amp;"f19"),0)</f>
        <v>0</v>
      </c>
      <c r="K98" s="97" cm="1">
        <f t="array" aca="1" ref="K98" ca="1">IFERROR(INDIRECT("'" &amp;$C98&amp; "'!" &amp;"f20"),0)</f>
        <v>0</v>
      </c>
      <c r="L98" s="97" cm="1">
        <f t="array" aca="1" ref="L98" ca="1">IFERROR(INDIRECT("'" &amp;$C98&amp; "'!" &amp;"f21"),0)</f>
        <v>0</v>
      </c>
      <c r="M98" s="97" cm="1">
        <f t="array" aca="1" ref="M98" ca="1">IFERROR(INDIRECT("'" &amp;$C98&amp; "'!" &amp;"f22"),0)</f>
        <v>0</v>
      </c>
      <c r="N98" s="98">
        <f t="shared" ca="1" si="117"/>
        <v>0</v>
      </c>
      <c r="O98" s="98">
        <f t="shared" ca="1" si="117"/>
        <v>0</v>
      </c>
      <c r="P98" s="98">
        <f t="shared" ca="1" si="117"/>
        <v>0</v>
      </c>
      <c r="Q98" s="98">
        <f t="shared" ca="1" si="117"/>
        <v>0</v>
      </c>
      <c r="R98" s="98">
        <f t="shared" ca="1" si="117"/>
        <v>0</v>
      </c>
      <c r="S98" s="98">
        <f t="shared" ca="1" si="117"/>
        <v>0</v>
      </c>
      <c r="T98" s="98">
        <f t="shared" ca="1" si="117"/>
        <v>0</v>
      </c>
      <c r="U98" s="98">
        <f t="shared" ca="1" si="117"/>
        <v>0</v>
      </c>
      <c r="V98" s="98">
        <f t="shared" ca="1" si="117"/>
        <v>0</v>
      </c>
      <c r="W98" s="98">
        <f t="shared" ca="1" si="117"/>
        <v>0</v>
      </c>
      <c r="X98" s="98">
        <f t="shared" ca="1" si="117"/>
        <v>0</v>
      </c>
      <c r="Y98" s="98">
        <f t="shared" ca="1" si="117"/>
        <v>0</v>
      </c>
      <c r="Z98" s="98">
        <f t="shared" ca="1" si="117"/>
        <v>0</v>
      </c>
      <c r="AA98" s="98">
        <f t="shared" ca="1" si="117"/>
        <v>0</v>
      </c>
      <c r="AB98" s="98">
        <f t="shared" ca="1" si="117"/>
        <v>0</v>
      </c>
      <c r="AC98" s="98">
        <f t="shared" ca="1" si="117"/>
        <v>0</v>
      </c>
      <c r="AD98" s="98">
        <f t="shared" ca="1" si="116"/>
        <v>0</v>
      </c>
      <c r="AE98" s="98">
        <f t="shared" ca="1" si="116"/>
        <v>0</v>
      </c>
      <c r="AF98" s="98">
        <f t="shared" ca="1" si="114"/>
        <v>0</v>
      </c>
      <c r="AG98" s="98">
        <f t="shared" ca="1" si="116"/>
        <v>0</v>
      </c>
      <c r="AH98" s="98">
        <f t="shared" ca="1" si="116"/>
        <v>0</v>
      </c>
      <c r="AI98" s="98">
        <f t="shared" ca="1" si="116"/>
        <v>0</v>
      </c>
      <c r="AJ98" s="98">
        <f t="shared" ca="1" si="116"/>
        <v>0</v>
      </c>
      <c r="AK98" s="98">
        <f t="shared" ca="1" si="116"/>
        <v>0</v>
      </c>
      <c r="AL98" s="98">
        <f t="shared" ca="1" si="116"/>
        <v>0</v>
      </c>
      <c r="AM98" s="98">
        <f t="shared" ca="1" si="1"/>
        <v>0</v>
      </c>
      <c r="AN98" s="16">
        <f t="shared" ca="1" si="62"/>
        <v>0</v>
      </c>
      <c r="AO98" s="16">
        <f t="shared" ca="1" si="63"/>
        <v>0</v>
      </c>
      <c r="AP98" s="16">
        <f t="shared" ca="1" si="64"/>
        <v>0</v>
      </c>
      <c r="AQ98" s="16">
        <f t="shared" ca="1" si="65"/>
        <v>0</v>
      </c>
      <c r="AR98" s="16">
        <f t="shared" ca="1" si="66"/>
        <v>0</v>
      </c>
      <c r="AS98" s="16">
        <f t="shared" ca="1" si="67"/>
        <v>0</v>
      </c>
      <c r="AT98" s="16">
        <f t="shared" ca="1" si="68"/>
        <v>0</v>
      </c>
      <c r="AU98" s="16">
        <f t="shared" ca="1" si="69"/>
        <v>0</v>
      </c>
      <c r="AV98" s="16">
        <f t="shared" ca="1" si="70"/>
        <v>0</v>
      </c>
      <c r="AW98" s="16">
        <f t="shared" ca="1" si="71"/>
        <v>0</v>
      </c>
      <c r="AX98" s="16">
        <f t="shared" ca="1" si="72"/>
        <v>0</v>
      </c>
      <c r="AY98" s="16">
        <f t="shared" ca="1" si="73"/>
        <v>0</v>
      </c>
      <c r="AZ98" s="16">
        <f t="shared" ca="1" si="74"/>
        <v>0</v>
      </c>
      <c r="BA98" s="16">
        <f t="shared" ca="1" si="75"/>
        <v>0</v>
      </c>
      <c r="BB98" s="16">
        <f t="shared" ca="1" si="76"/>
        <v>0</v>
      </c>
      <c r="BC98" s="16">
        <f t="shared" ca="1" si="77"/>
        <v>0</v>
      </c>
      <c r="BD98" s="16">
        <f t="shared" ca="1" si="78"/>
        <v>0</v>
      </c>
      <c r="BE98" s="16">
        <f t="shared" ca="1" si="79"/>
        <v>0</v>
      </c>
      <c r="BF98" s="16">
        <f t="shared" ca="1" si="80"/>
        <v>0</v>
      </c>
      <c r="BG98" s="16">
        <f t="shared" ca="1" si="81"/>
        <v>0</v>
      </c>
      <c r="BH98" s="16">
        <f t="shared" ca="1" si="82"/>
        <v>0</v>
      </c>
      <c r="BI98" s="16">
        <f t="shared" ca="1" si="83"/>
        <v>0</v>
      </c>
      <c r="BJ98" s="16">
        <f t="shared" ca="1" si="84"/>
        <v>0</v>
      </c>
      <c r="BK98" s="16">
        <f t="shared" ca="1" si="85"/>
        <v>0</v>
      </c>
      <c r="BL98" s="16">
        <f t="shared" ca="1" si="86"/>
        <v>0</v>
      </c>
      <c r="BM98" s="16">
        <f t="shared" ca="1" si="87"/>
        <v>0</v>
      </c>
      <c r="BN98" s="16">
        <f t="shared" ca="1" si="88"/>
        <v>0</v>
      </c>
      <c r="BO98" s="16">
        <f t="shared" ca="1" si="89"/>
        <v>0</v>
      </c>
      <c r="BP98" s="16">
        <f t="shared" ca="1" si="90"/>
        <v>0</v>
      </c>
      <c r="BQ98" s="16">
        <f t="shared" ca="1" si="91"/>
        <v>0</v>
      </c>
      <c r="BR98" s="16">
        <f t="shared" ca="1" si="92"/>
        <v>0</v>
      </c>
      <c r="BS98" s="16">
        <f t="shared" ca="1" si="93"/>
        <v>0</v>
      </c>
      <c r="BT98" s="16">
        <f t="shared" ca="1" si="94"/>
        <v>0</v>
      </c>
      <c r="BU98" s="16">
        <f t="shared" ca="1" si="95"/>
        <v>0</v>
      </c>
      <c r="BV98" s="16">
        <f t="shared" ca="1" si="96"/>
        <v>0</v>
      </c>
      <c r="BW98" s="16">
        <f t="shared" ca="1" si="97"/>
        <v>0</v>
      </c>
      <c r="BX98" s="16">
        <f t="shared" ca="1" si="98"/>
        <v>0</v>
      </c>
      <c r="BY98" s="16">
        <f t="shared" ca="1" si="99"/>
        <v>0</v>
      </c>
      <c r="BZ98" s="16">
        <f t="shared" ca="1" si="100"/>
        <v>0</v>
      </c>
      <c r="CA98" s="16">
        <f t="shared" ca="1" si="101"/>
        <v>0</v>
      </c>
      <c r="CB98" s="16">
        <f t="shared" ca="1" si="102"/>
        <v>0</v>
      </c>
      <c r="CC98" s="16">
        <f t="shared" ca="1" si="103"/>
        <v>0</v>
      </c>
      <c r="CD98" s="16">
        <f t="shared" ca="1" si="104"/>
        <v>0</v>
      </c>
      <c r="CE98" s="16">
        <f t="shared" ca="1" si="105"/>
        <v>0</v>
      </c>
      <c r="CF98" s="16">
        <f t="shared" ca="1" si="106"/>
        <v>0</v>
      </c>
      <c r="CG98" s="16">
        <f t="shared" ca="1" si="107"/>
        <v>0</v>
      </c>
      <c r="CH98" s="16">
        <f t="shared" ca="1" si="108"/>
        <v>0</v>
      </c>
      <c r="CI98" s="16">
        <f t="shared" ca="1" si="109"/>
        <v>0</v>
      </c>
      <c r="CJ98" s="16">
        <f t="shared" ca="1" si="110"/>
        <v>0</v>
      </c>
      <c r="CK98" s="16">
        <f t="shared" ca="1" si="111"/>
        <v>0</v>
      </c>
      <c r="CL98" s="16">
        <f t="shared" ca="1" si="112"/>
        <v>0</v>
      </c>
      <c r="CM98" s="16">
        <f t="shared" ca="1" si="113"/>
        <v>0</v>
      </c>
    </row>
    <row r="99" spans="2:91" ht="19.95" customHeight="1" x14ac:dyDescent="0.3">
      <c r="B99" s="14" t="str" cm="1">
        <f t="array" aca="1" ref="B99" ca="1">IF(C99=0,"",IFERROR(INDIRECT("'"&amp;$C99&amp;"'!"&amp;"D5"),"Некорректное название листа"))</f>
        <v/>
      </c>
      <c r="C99" s="6"/>
      <c r="D99" s="97" cm="1">
        <f t="array" aca="1" ref="D99" ca="1">IFERROR(INDIRECT("'"&amp;$C99&amp;"'!"&amp;"d18"),0)</f>
        <v>0</v>
      </c>
      <c r="E99" s="97" cm="1">
        <f t="array" aca="1" ref="E99" ca="1">IFERROR(INDIRECT("'" &amp;$C99&amp; "'!" &amp;"d19"),0)</f>
        <v>0</v>
      </c>
      <c r="F99" s="97" cm="1">
        <f t="array" aca="1" ref="F99" ca="1">IFERROR(INDIRECT("'" &amp;$C99&amp; "'!" &amp;"d20"),0)</f>
        <v>0</v>
      </c>
      <c r="G99" s="97" cm="1">
        <f t="array" aca="1" ref="G99" ca="1">IFERROR(INDIRECT("'" &amp;$C99&amp; "'!" &amp;"d21"),0)</f>
        <v>0</v>
      </c>
      <c r="H99" s="97" cm="1">
        <f t="array" aca="1" ref="H99" ca="1">IFERROR(INDIRECT("'" &amp;$C99&amp; "'!" &amp;"d22"),0)</f>
        <v>0</v>
      </c>
      <c r="I99" s="97" cm="1">
        <f t="array" aca="1" ref="I99" ca="1">IFERROR(INDIRECT("'" &amp;$C99&amp; "'!" &amp;"f18"),0)</f>
        <v>0</v>
      </c>
      <c r="J99" s="97" cm="1">
        <f t="array" aca="1" ref="J99" ca="1">IFERROR(INDIRECT("'" &amp;$C99&amp; "'!" &amp;"f19"),0)</f>
        <v>0</v>
      </c>
      <c r="K99" s="97" cm="1">
        <f t="array" aca="1" ref="K99" ca="1">IFERROR(INDIRECT("'" &amp;$C99&amp; "'!" &amp;"f20"),0)</f>
        <v>0</v>
      </c>
      <c r="L99" s="97" cm="1">
        <f t="array" aca="1" ref="L99" ca="1">IFERROR(INDIRECT("'" &amp;$C99&amp; "'!" &amp;"f21"),0)</f>
        <v>0</v>
      </c>
      <c r="M99" s="97" cm="1">
        <f t="array" aca="1" ref="M99" ca="1">IFERROR(INDIRECT("'" &amp;$C99&amp; "'!" &amp;"f22"),0)</f>
        <v>0</v>
      </c>
      <c r="N99" s="98">
        <f t="shared" ca="1" si="117"/>
        <v>0</v>
      </c>
      <c r="O99" s="98">
        <f t="shared" ca="1" si="117"/>
        <v>0</v>
      </c>
      <c r="P99" s="98">
        <f t="shared" ca="1" si="117"/>
        <v>0</v>
      </c>
      <c r="Q99" s="98">
        <f t="shared" ca="1" si="117"/>
        <v>0</v>
      </c>
      <c r="R99" s="98">
        <f t="shared" ca="1" si="117"/>
        <v>0</v>
      </c>
      <c r="S99" s="98">
        <f t="shared" ca="1" si="117"/>
        <v>0</v>
      </c>
      <c r="T99" s="98">
        <f t="shared" ca="1" si="117"/>
        <v>0</v>
      </c>
      <c r="U99" s="98">
        <f t="shared" ca="1" si="117"/>
        <v>0</v>
      </c>
      <c r="V99" s="98">
        <f t="shared" ca="1" si="117"/>
        <v>0</v>
      </c>
      <c r="W99" s="98">
        <f t="shared" ca="1" si="117"/>
        <v>0</v>
      </c>
      <c r="X99" s="98">
        <f t="shared" ca="1" si="117"/>
        <v>0</v>
      </c>
      <c r="Y99" s="98">
        <f t="shared" ca="1" si="117"/>
        <v>0</v>
      </c>
      <c r="Z99" s="98">
        <f t="shared" ca="1" si="117"/>
        <v>0</v>
      </c>
      <c r="AA99" s="98">
        <f t="shared" ca="1" si="117"/>
        <v>0</v>
      </c>
      <c r="AB99" s="98">
        <f t="shared" ca="1" si="117"/>
        <v>0</v>
      </c>
      <c r="AC99" s="98">
        <f t="shared" ca="1" si="117"/>
        <v>0</v>
      </c>
      <c r="AD99" s="98">
        <f t="shared" ca="1" si="116"/>
        <v>0</v>
      </c>
      <c r="AE99" s="98">
        <f t="shared" ca="1" si="116"/>
        <v>0</v>
      </c>
      <c r="AF99" s="98">
        <f t="shared" ca="1" si="114"/>
        <v>0</v>
      </c>
      <c r="AG99" s="98">
        <f t="shared" ca="1" si="116"/>
        <v>0</v>
      </c>
      <c r="AH99" s="98">
        <f t="shared" ca="1" si="116"/>
        <v>0</v>
      </c>
      <c r="AI99" s="98">
        <f t="shared" ca="1" si="116"/>
        <v>0</v>
      </c>
      <c r="AJ99" s="98">
        <f t="shared" ca="1" si="116"/>
        <v>0</v>
      </c>
      <c r="AK99" s="98">
        <f t="shared" ca="1" si="116"/>
        <v>0</v>
      </c>
      <c r="AL99" s="98">
        <f t="shared" ca="1" si="116"/>
        <v>0</v>
      </c>
      <c r="AM99" s="98">
        <f t="shared" ca="1" si="1"/>
        <v>0</v>
      </c>
      <c r="AN99" s="16">
        <f t="shared" ca="1" si="62"/>
        <v>0</v>
      </c>
      <c r="AO99" s="16">
        <f t="shared" ca="1" si="63"/>
        <v>0</v>
      </c>
      <c r="AP99" s="16">
        <f t="shared" ca="1" si="64"/>
        <v>0</v>
      </c>
      <c r="AQ99" s="16">
        <f t="shared" ca="1" si="65"/>
        <v>0</v>
      </c>
      <c r="AR99" s="16">
        <f t="shared" ca="1" si="66"/>
        <v>0</v>
      </c>
      <c r="AS99" s="16">
        <f t="shared" ca="1" si="67"/>
        <v>0</v>
      </c>
      <c r="AT99" s="16">
        <f t="shared" ca="1" si="68"/>
        <v>0</v>
      </c>
      <c r="AU99" s="16">
        <f t="shared" ca="1" si="69"/>
        <v>0</v>
      </c>
      <c r="AV99" s="16">
        <f t="shared" ca="1" si="70"/>
        <v>0</v>
      </c>
      <c r="AW99" s="16">
        <f t="shared" ca="1" si="71"/>
        <v>0</v>
      </c>
      <c r="AX99" s="16">
        <f t="shared" ca="1" si="72"/>
        <v>0</v>
      </c>
      <c r="AY99" s="16">
        <f t="shared" ca="1" si="73"/>
        <v>0</v>
      </c>
      <c r="AZ99" s="16">
        <f t="shared" ca="1" si="74"/>
        <v>0</v>
      </c>
      <c r="BA99" s="16">
        <f t="shared" ca="1" si="75"/>
        <v>0</v>
      </c>
      <c r="BB99" s="16">
        <f t="shared" ca="1" si="76"/>
        <v>0</v>
      </c>
      <c r="BC99" s="16">
        <f t="shared" ca="1" si="77"/>
        <v>0</v>
      </c>
      <c r="BD99" s="16">
        <f t="shared" ca="1" si="78"/>
        <v>0</v>
      </c>
      <c r="BE99" s="16">
        <f t="shared" ca="1" si="79"/>
        <v>0</v>
      </c>
      <c r="BF99" s="16">
        <f t="shared" ca="1" si="80"/>
        <v>0</v>
      </c>
      <c r="BG99" s="16">
        <f t="shared" ca="1" si="81"/>
        <v>0</v>
      </c>
      <c r="BH99" s="16">
        <f t="shared" ca="1" si="82"/>
        <v>0</v>
      </c>
      <c r="BI99" s="16">
        <f t="shared" ca="1" si="83"/>
        <v>0</v>
      </c>
      <c r="BJ99" s="16">
        <f t="shared" ca="1" si="84"/>
        <v>0</v>
      </c>
      <c r="BK99" s="16">
        <f t="shared" ca="1" si="85"/>
        <v>0</v>
      </c>
      <c r="BL99" s="16">
        <f t="shared" ca="1" si="86"/>
        <v>0</v>
      </c>
      <c r="BM99" s="16">
        <f t="shared" ca="1" si="87"/>
        <v>0</v>
      </c>
      <c r="BN99" s="16">
        <f t="shared" ca="1" si="88"/>
        <v>0</v>
      </c>
      <c r="BO99" s="16">
        <f t="shared" ca="1" si="89"/>
        <v>0</v>
      </c>
      <c r="BP99" s="16">
        <f t="shared" ca="1" si="90"/>
        <v>0</v>
      </c>
      <c r="BQ99" s="16">
        <f t="shared" ca="1" si="91"/>
        <v>0</v>
      </c>
      <c r="BR99" s="16">
        <f t="shared" ca="1" si="92"/>
        <v>0</v>
      </c>
      <c r="BS99" s="16">
        <f t="shared" ca="1" si="93"/>
        <v>0</v>
      </c>
      <c r="BT99" s="16">
        <f t="shared" ca="1" si="94"/>
        <v>0</v>
      </c>
      <c r="BU99" s="16">
        <f t="shared" ca="1" si="95"/>
        <v>0</v>
      </c>
      <c r="BV99" s="16">
        <f t="shared" ca="1" si="96"/>
        <v>0</v>
      </c>
      <c r="BW99" s="16">
        <f t="shared" ca="1" si="97"/>
        <v>0</v>
      </c>
      <c r="BX99" s="16">
        <f t="shared" ca="1" si="98"/>
        <v>0</v>
      </c>
      <c r="BY99" s="16">
        <f t="shared" ca="1" si="99"/>
        <v>0</v>
      </c>
      <c r="BZ99" s="16">
        <f t="shared" ca="1" si="100"/>
        <v>0</v>
      </c>
      <c r="CA99" s="16">
        <f t="shared" ca="1" si="101"/>
        <v>0</v>
      </c>
      <c r="CB99" s="16">
        <f t="shared" ca="1" si="102"/>
        <v>0</v>
      </c>
      <c r="CC99" s="16">
        <f t="shared" ca="1" si="103"/>
        <v>0</v>
      </c>
      <c r="CD99" s="16">
        <f t="shared" ca="1" si="104"/>
        <v>0</v>
      </c>
      <c r="CE99" s="16">
        <f t="shared" ca="1" si="105"/>
        <v>0</v>
      </c>
      <c r="CF99" s="16">
        <f t="shared" ca="1" si="106"/>
        <v>0</v>
      </c>
      <c r="CG99" s="16">
        <f t="shared" ca="1" si="107"/>
        <v>0</v>
      </c>
      <c r="CH99" s="16">
        <f t="shared" ca="1" si="108"/>
        <v>0</v>
      </c>
      <c r="CI99" s="16">
        <f t="shared" ca="1" si="109"/>
        <v>0</v>
      </c>
      <c r="CJ99" s="16">
        <f t="shared" ca="1" si="110"/>
        <v>0</v>
      </c>
      <c r="CK99" s="16">
        <f t="shared" ca="1" si="111"/>
        <v>0</v>
      </c>
      <c r="CL99" s="16">
        <f t="shared" ca="1" si="112"/>
        <v>0</v>
      </c>
      <c r="CM99" s="16">
        <f t="shared" ca="1" si="113"/>
        <v>0</v>
      </c>
    </row>
    <row r="100" spans="2:91" ht="19.95" customHeight="1" x14ac:dyDescent="0.3">
      <c r="B100" s="14" t="str" cm="1">
        <f t="array" aca="1" ref="B100" ca="1">IF(C100=0,"",IFERROR(INDIRECT("'"&amp;$C100&amp;"'!"&amp;"D5"),"Некорректное название листа"))</f>
        <v/>
      </c>
      <c r="C100" s="6"/>
      <c r="D100" s="97" cm="1">
        <f t="array" aca="1" ref="D100" ca="1">IFERROR(INDIRECT("'"&amp;$C100&amp;"'!"&amp;"d18"),0)</f>
        <v>0</v>
      </c>
      <c r="E100" s="97" cm="1">
        <f t="array" aca="1" ref="E100" ca="1">IFERROR(INDIRECT("'" &amp;$C100&amp; "'!" &amp;"d19"),0)</f>
        <v>0</v>
      </c>
      <c r="F100" s="97" cm="1">
        <f t="array" aca="1" ref="F100" ca="1">IFERROR(INDIRECT("'" &amp;$C100&amp; "'!" &amp;"d20"),0)</f>
        <v>0</v>
      </c>
      <c r="G100" s="97" cm="1">
        <f t="array" aca="1" ref="G100" ca="1">IFERROR(INDIRECT("'" &amp;$C100&amp; "'!" &amp;"d21"),0)</f>
        <v>0</v>
      </c>
      <c r="H100" s="97" cm="1">
        <f t="array" aca="1" ref="H100" ca="1">IFERROR(INDIRECT("'" &amp;$C100&amp; "'!" &amp;"d22"),0)</f>
        <v>0</v>
      </c>
      <c r="I100" s="97" cm="1">
        <f t="array" aca="1" ref="I100" ca="1">IFERROR(INDIRECT("'" &amp;$C100&amp; "'!" &amp;"f18"),0)</f>
        <v>0</v>
      </c>
      <c r="J100" s="97" cm="1">
        <f t="array" aca="1" ref="J100" ca="1">IFERROR(INDIRECT("'" &amp;$C100&amp; "'!" &amp;"f19"),0)</f>
        <v>0</v>
      </c>
      <c r="K100" s="97" cm="1">
        <f t="array" aca="1" ref="K100" ca="1">IFERROR(INDIRECT("'" &amp;$C100&amp; "'!" &amp;"f20"),0)</f>
        <v>0</v>
      </c>
      <c r="L100" s="97" cm="1">
        <f t="array" aca="1" ref="L100" ca="1">IFERROR(INDIRECT("'" &amp;$C100&amp; "'!" &amp;"f21"),0)</f>
        <v>0</v>
      </c>
      <c r="M100" s="97" cm="1">
        <f t="array" aca="1" ref="M100" ca="1">IFERROR(INDIRECT("'" &amp;$C100&amp; "'!" &amp;"f22"),0)</f>
        <v>0</v>
      </c>
      <c r="N100" s="98">
        <f t="shared" ca="1" si="117"/>
        <v>0</v>
      </c>
      <c r="O100" s="98">
        <f t="shared" ca="1" si="117"/>
        <v>0</v>
      </c>
      <c r="P100" s="98">
        <f t="shared" ca="1" si="117"/>
        <v>0</v>
      </c>
      <c r="Q100" s="98">
        <f t="shared" ca="1" si="117"/>
        <v>0</v>
      </c>
      <c r="R100" s="98">
        <f t="shared" ca="1" si="117"/>
        <v>0</v>
      </c>
      <c r="S100" s="98">
        <f t="shared" ca="1" si="117"/>
        <v>0</v>
      </c>
      <c r="T100" s="98">
        <f t="shared" ca="1" si="117"/>
        <v>0</v>
      </c>
      <c r="U100" s="98">
        <f t="shared" ca="1" si="117"/>
        <v>0</v>
      </c>
      <c r="V100" s="98">
        <f t="shared" ca="1" si="117"/>
        <v>0</v>
      </c>
      <c r="W100" s="98">
        <f t="shared" ca="1" si="117"/>
        <v>0</v>
      </c>
      <c r="X100" s="98">
        <f t="shared" ca="1" si="117"/>
        <v>0</v>
      </c>
      <c r="Y100" s="98">
        <f t="shared" ca="1" si="117"/>
        <v>0</v>
      </c>
      <c r="Z100" s="98">
        <f t="shared" ca="1" si="117"/>
        <v>0</v>
      </c>
      <c r="AA100" s="98">
        <f t="shared" ca="1" si="117"/>
        <v>0</v>
      </c>
      <c r="AB100" s="98">
        <f t="shared" ca="1" si="117"/>
        <v>0</v>
      </c>
      <c r="AC100" s="98">
        <f t="shared" ca="1" si="117"/>
        <v>0</v>
      </c>
      <c r="AD100" s="98">
        <f t="shared" ca="1" si="116"/>
        <v>0</v>
      </c>
      <c r="AE100" s="98">
        <f t="shared" ca="1" si="116"/>
        <v>0</v>
      </c>
      <c r="AF100" s="98">
        <f t="shared" ca="1" si="114"/>
        <v>0</v>
      </c>
      <c r="AG100" s="98">
        <f t="shared" ca="1" si="116"/>
        <v>0</v>
      </c>
      <c r="AH100" s="98">
        <f t="shared" ca="1" si="116"/>
        <v>0</v>
      </c>
      <c r="AI100" s="98">
        <f t="shared" ca="1" si="116"/>
        <v>0</v>
      </c>
      <c r="AJ100" s="98">
        <f t="shared" ca="1" si="116"/>
        <v>0</v>
      </c>
      <c r="AK100" s="98">
        <f t="shared" ca="1" si="116"/>
        <v>0</v>
      </c>
      <c r="AL100" s="98">
        <f t="shared" ca="1" si="116"/>
        <v>0</v>
      </c>
      <c r="AM100" s="98">
        <f t="shared" ca="1" si="1"/>
        <v>0</v>
      </c>
      <c r="AN100" s="16">
        <f t="shared" ca="1" si="62"/>
        <v>0</v>
      </c>
      <c r="AO100" s="16">
        <f t="shared" ca="1" si="63"/>
        <v>0</v>
      </c>
      <c r="AP100" s="16">
        <f t="shared" ca="1" si="64"/>
        <v>0</v>
      </c>
      <c r="AQ100" s="16">
        <f t="shared" ca="1" si="65"/>
        <v>0</v>
      </c>
      <c r="AR100" s="16">
        <f t="shared" ca="1" si="66"/>
        <v>0</v>
      </c>
      <c r="AS100" s="16">
        <f t="shared" ca="1" si="67"/>
        <v>0</v>
      </c>
      <c r="AT100" s="16">
        <f t="shared" ca="1" si="68"/>
        <v>0</v>
      </c>
      <c r="AU100" s="16">
        <f t="shared" ca="1" si="69"/>
        <v>0</v>
      </c>
      <c r="AV100" s="16">
        <f t="shared" ca="1" si="70"/>
        <v>0</v>
      </c>
      <c r="AW100" s="16">
        <f t="shared" ca="1" si="71"/>
        <v>0</v>
      </c>
      <c r="AX100" s="16">
        <f t="shared" ca="1" si="72"/>
        <v>0</v>
      </c>
      <c r="AY100" s="16">
        <f t="shared" ca="1" si="73"/>
        <v>0</v>
      </c>
      <c r="AZ100" s="16">
        <f t="shared" ca="1" si="74"/>
        <v>0</v>
      </c>
      <c r="BA100" s="16">
        <f t="shared" ca="1" si="75"/>
        <v>0</v>
      </c>
      <c r="BB100" s="16">
        <f t="shared" ca="1" si="76"/>
        <v>0</v>
      </c>
      <c r="BC100" s="16">
        <f t="shared" ca="1" si="77"/>
        <v>0</v>
      </c>
      <c r="BD100" s="16">
        <f t="shared" ca="1" si="78"/>
        <v>0</v>
      </c>
      <c r="BE100" s="16">
        <f t="shared" ca="1" si="79"/>
        <v>0</v>
      </c>
      <c r="BF100" s="16">
        <f t="shared" ca="1" si="80"/>
        <v>0</v>
      </c>
      <c r="BG100" s="16">
        <f t="shared" ca="1" si="81"/>
        <v>0</v>
      </c>
      <c r="BH100" s="16">
        <f t="shared" ca="1" si="82"/>
        <v>0</v>
      </c>
      <c r="BI100" s="16">
        <f t="shared" ca="1" si="83"/>
        <v>0</v>
      </c>
      <c r="BJ100" s="16">
        <f t="shared" ca="1" si="84"/>
        <v>0</v>
      </c>
      <c r="BK100" s="16">
        <f t="shared" ca="1" si="85"/>
        <v>0</v>
      </c>
      <c r="BL100" s="16">
        <f t="shared" ca="1" si="86"/>
        <v>0</v>
      </c>
      <c r="BM100" s="16">
        <f t="shared" ca="1" si="87"/>
        <v>0</v>
      </c>
      <c r="BN100" s="16">
        <f t="shared" ca="1" si="88"/>
        <v>0</v>
      </c>
      <c r="BO100" s="16">
        <f t="shared" ca="1" si="89"/>
        <v>0</v>
      </c>
      <c r="BP100" s="16">
        <f t="shared" ca="1" si="90"/>
        <v>0</v>
      </c>
      <c r="BQ100" s="16">
        <f t="shared" ca="1" si="91"/>
        <v>0</v>
      </c>
      <c r="BR100" s="16">
        <f t="shared" ca="1" si="92"/>
        <v>0</v>
      </c>
      <c r="BS100" s="16">
        <f t="shared" ca="1" si="93"/>
        <v>0</v>
      </c>
      <c r="BT100" s="16">
        <f t="shared" ca="1" si="94"/>
        <v>0</v>
      </c>
      <c r="BU100" s="16">
        <f t="shared" ca="1" si="95"/>
        <v>0</v>
      </c>
      <c r="BV100" s="16">
        <f t="shared" ca="1" si="96"/>
        <v>0</v>
      </c>
      <c r="BW100" s="16">
        <f t="shared" ca="1" si="97"/>
        <v>0</v>
      </c>
      <c r="BX100" s="16">
        <f t="shared" ca="1" si="98"/>
        <v>0</v>
      </c>
      <c r="BY100" s="16">
        <f t="shared" ca="1" si="99"/>
        <v>0</v>
      </c>
      <c r="BZ100" s="16">
        <f t="shared" ca="1" si="100"/>
        <v>0</v>
      </c>
      <c r="CA100" s="16">
        <f t="shared" ca="1" si="101"/>
        <v>0</v>
      </c>
      <c r="CB100" s="16">
        <f t="shared" ca="1" si="102"/>
        <v>0</v>
      </c>
      <c r="CC100" s="16">
        <f t="shared" ca="1" si="103"/>
        <v>0</v>
      </c>
      <c r="CD100" s="16">
        <f t="shared" ca="1" si="104"/>
        <v>0</v>
      </c>
      <c r="CE100" s="16">
        <f t="shared" ca="1" si="105"/>
        <v>0</v>
      </c>
      <c r="CF100" s="16">
        <f t="shared" ca="1" si="106"/>
        <v>0</v>
      </c>
      <c r="CG100" s="16">
        <f t="shared" ca="1" si="107"/>
        <v>0</v>
      </c>
      <c r="CH100" s="16">
        <f t="shared" ca="1" si="108"/>
        <v>0</v>
      </c>
      <c r="CI100" s="16">
        <f t="shared" ca="1" si="109"/>
        <v>0</v>
      </c>
      <c r="CJ100" s="16">
        <f t="shared" ca="1" si="110"/>
        <v>0</v>
      </c>
      <c r="CK100" s="16">
        <f t="shared" ca="1" si="111"/>
        <v>0</v>
      </c>
      <c r="CL100" s="16">
        <f t="shared" ca="1" si="112"/>
        <v>0</v>
      </c>
      <c r="CM100" s="16">
        <f t="shared" ca="1" si="113"/>
        <v>0</v>
      </c>
    </row>
    <row r="101" spans="2:91" ht="19.95" customHeight="1" x14ac:dyDescent="0.3">
      <c r="B101" s="14" t="str" cm="1">
        <f t="array" aca="1" ref="B101" ca="1">IF(C101=0,"",IFERROR(INDIRECT("'"&amp;$C101&amp;"'!"&amp;"D5"),"Некорректное название листа"))</f>
        <v/>
      </c>
      <c r="C101" s="6"/>
      <c r="D101" s="97" cm="1">
        <f t="array" aca="1" ref="D101" ca="1">IFERROR(INDIRECT("'"&amp;$C101&amp;"'!"&amp;"d18"),0)</f>
        <v>0</v>
      </c>
      <c r="E101" s="97" cm="1">
        <f t="array" aca="1" ref="E101" ca="1">IFERROR(INDIRECT("'" &amp;$C101&amp; "'!" &amp;"d19"),0)</f>
        <v>0</v>
      </c>
      <c r="F101" s="97" cm="1">
        <f t="array" aca="1" ref="F101" ca="1">IFERROR(INDIRECT("'" &amp;$C101&amp; "'!" &amp;"d20"),0)</f>
        <v>0</v>
      </c>
      <c r="G101" s="97" cm="1">
        <f t="array" aca="1" ref="G101" ca="1">IFERROR(INDIRECT("'" &amp;$C101&amp; "'!" &amp;"d21"),0)</f>
        <v>0</v>
      </c>
      <c r="H101" s="97" cm="1">
        <f t="array" aca="1" ref="H101" ca="1">IFERROR(INDIRECT("'" &amp;$C101&amp; "'!" &amp;"d22"),0)</f>
        <v>0</v>
      </c>
      <c r="I101" s="97" cm="1">
        <f t="array" aca="1" ref="I101" ca="1">IFERROR(INDIRECT("'" &amp;$C101&amp; "'!" &amp;"f18"),0)</f>
        <v>0</v>
      </c>
      <c r="J101" s="97" cm="1">
        <f t="array" aca="1" ref="J101" ca="1">IFERROR(INDIRECT("'" &amp;$C101&amp; "'!" &amp;"f19"),0)</f>
        <v>0</v>
      </c>
      <c r="K101" s="97" cm="1">
        <f t="array" aca="1" ref="K101" ca="1">IFERROR(INDIRECT("'" &amp;$C101&amp; "'!" &amp;"f20"),0)</f>
        <v>0</v>
      </c>
      <c r="L101" s="97" cm="1">
        <f t="array" aca="1" ref="L101" ca="1">IFERROR(INDIRECT("'" &amp;$C101&amp; "'!" &amp;"f21"),0)</f>
        <v>0</v>
      </c>
      <c r="M101" s="97" cm="1">
        <f t="array" aca="1" ref="M101" ca="1">IFERROR(INDIRECT("'" &amp;$C101&amp; "'!" &amp;"f22"),0)</f>
        <v>0</v>
      </c>
      <c r="N101" s="98">
        <f t="shared" ca="1" si="117"/>
        <v>0</v>
      </c>
      <c r="O101" s="98">
        <f t="shared" ca="1" si="117"/>
        <v>0</v>
      </c>
      <c r="P101" s="98">
        <f t="shared" ca="1" si="117"/>
        <v>0</v>
      </c>
      <c r="Q101" s="98">
        <f t="shared" ca="1" si="117"/>
        <v>0</v>
      </c>
      <c r="R101" s="98">
        <f t="shared" ca="1" si="117"/>
        <v>0</v>
      </c>
      <c r="S101" s="98">
        <f t="shared" ca="1" si="117"/>
        <v>0</v>
      </c>
      <c r="T101" s="98">
        <f t="shared" ca="1" si="117"/>
        <v>0</v>
      </c>
      <c r="U101" s="98">
        <f t="shared" ca="1" si="117"/>
        <v>0</v>
      </c>
      <c r="V101" s="98">
        <f t="shared" ca="1" si="117"/>
        <v>0</v>
      </c>
      <c r="W101" s="98">
        <f t="shared" ca="1" si="117"/>
        <v>0</v>
      </c>
      <c r="X101" s="98">
        <f t="shared" ca="1" si="117"/>
        <v>0</v>
      </c>
      <c r="Y101" s="98">
        <f t="shared" ca="1" si="117"/>
        <v>0</v>
      </c>
      <c r="Z101" s="98">
        <f t="shared" ca="1" si="117"/>
        <v>0</v>
      </c>
      <c r="AA101" s="98">
        <f t="shared" ca="1" si="117"/>
        <v>0</v>
      </c>
      <c r="AB101" s="98">
        <f t="shared" ca="1" si="117"/>
        <v>0</v>
      </c>
      <c r="AC101" s="98">
        <f t="shared" ca="1" si="117"/>
        <v>0</v>
      </c>
      <c r="AD101" s="98">
        <f t="shared" ca="1" si="116"/>
        <v>0</v>
      </c>
      <c r="AE101" s="98">
        <f t="shared" ca="1" si="116"/>
        <v>0</v>
      </c>
      <c r="AF101" s="98">
        <f t="shared" ca="1" si="114"/>
        <v>0</v>
      </c>
      <c r="AG101" s="98">
        <f t="shared" ca="1" si="116"/>
        <v>0</v>
      </c>
      <c r="AH101" s="98">
        <f t="shared" ca="1" si="116"/>
        <v>0</v>
      </c>
      <c r="AI101" s="98">
        <f t="shared" ca="1" si="116"/>
        <v>0</v>
      </c>
      <c r="AJ101" s="98">
        <f t="shared" ca="1" si="116"/>
        <v>0</v>
      </c>
      <c r="AK101" s="98">
        <f t="shared" ca="1" si="116"/>
        <v>0</v>
      </c>
      <c r="AL101" s="98">
        <f t="shared" ca="1" si="116"/>
        <v>0</v>
      </c>
      <c r="AM101" s="98">
        <f t="shared" ca="1" si="1"/>
        <v>0</v>
      </c>
      <c r="AN101" s="16">
        <f t="shared" ca="1" si="62"/>
        <v>0</v>
      </c>
      <c r="AO101" s="16">
        <f t="shared" ca="1" si="63"/>
        <v>0</v>
      </c>
      <c r="AP101" s="16">
        <f t="shared" ca="1" si="64"/>
        <v>0</v>
      </c>
      <c r="AQ101" s="16">
        <f t="shared" ca="1" si="65"/>
        <v>0</v>
      </c>
      <c r="AR101" s="16">
        <f t="shared" ca="1" si="66"/>
        <v>0</v>
      </c>
      <c r="AS101" s="16">
        <f t="shared" ca="1" si="67"/>
        <v>0</v>
      </c>
      <c r="AT101" s="16">
        <f t="shared" ca="1" si="68"/>
        <v>0</v>
      </c>
      <c r="AU101" s="16">
        <f t="shared" ca="1" si="69"/>
        <v>0</v>
      </c>
      <c r="AV101" s="16">
        <f t="shared" ca="1" si="70"/>
        <v>0</v>
      </c>
      <c r="AW101" s="16">
        <f t="shared" ca="1" si="71"/>
        <v>0</v>
      </c>
      <c r="AX101" s="16">
        <f t="shared" ca="1" si="72"/>
        <v>0</v>
      </c>
      <c r="AY101" s="16">
        <f t="shared" ca="1" si="73"/>
        <v>0</v>
      </c>
      <c r="AZ101" s="16">
        <f t="shared" ca="1" si="74"/>
        <v>0</v>
      </c>
      <c r="BA101" s="16">
        <f t="shared" ca="1" si="75"/>
        <v>0</v>
      </c>
      <c r="BB101" s="16">
        <f t="shared" ca="1" si="76"/>
        <v>0</v>
      </c>
      <c r="BC101" s="16">
        <f t="shared" ca="1" si="77"/>
        <v>0</v>
      </c>
      <c r="BD101" s="16">
        <f t="shared" ca="1" si="78"/>
        <v>0</v>
      </c>
      <c r="BE101" s="16">
        <f t="shared" ca="1" si="79"/>
        <v>0</v>
      </c>
      <c r="BF101" s="16">
        <f t="shared" ca="1" si="80"/>
        <v>0</v>
      </c>
      <c r="BG101" s="16">
        <f t="shared" ca="1" si="81"/>
        <v>0</v>
      </c>
      <c r="BH101" s="16">
        <f t="shared" ca="1" si="82"/>
        <v>0</v>
      </c>
      <c r="BI101" s="16">
        <f t="shared" ca="1" si="83"/>
        <v>0</v>
      </c>
      <c r="BJ101" s="16">
        <f t="shared" ca="1" si="84"/>
        <v>0</v>
      </c>
      <c r="BK101" s="16">
        <f t="shared" ca="1" si="85"/>
        <v>0</v>
      </c>
      <c r="BL101" s="16">
        <f t="shared" ca="1" si="86"/>
        <v>0</v>
      </c>
      <c r="BM101" s="16">
        <f t="shared" ca="1" si="87"/>
        <v>0</v>
      </c>
      <c r="BN101" s="16">
        <f t="shared" ca="1" si="88"/>
        <v>0</v>
      </c>
      <c r="BO101" s="16">
        <f t="shared" ca="1" si="89"/>
        <v>0</v>
      </c>
      <c r="BP101" s="16">
        <f t="shared" ca="1" si="90"/>
        <v>0</v>
      </c>
      <c r="BQ101" s="16">
        <f t="shared" ca="1" si="91"/>
        <v>0</v>
      </c>
      <c r="BR101" s="16">
        <f t="shared" ca="1" si="92"/>
        <v>0</v>
      </c>
      <c r="BS101" s="16">
        <f t="shared" ca="1" si="93"/>
        <v>0</v>
      </c>
      <c r="BT101" s="16">
        <f t="shared" ca="1" si="94"/>
        <v>0</v>
      </c>
      <c r="BU101" s="16">
        <f t="shared" ca="1" si="95"/>
        <v>0</v>
      </c>
      <c r="BV101" s="16">
        <f t="shared" ca="1" si="96"/>
        <v>0</v>
      </c>
      <c r="BW101" s="16">
        <f t="shared" ca="1" si="97"/>
        <v>0</v>
      </c>
      <c r="BX101" s="16">
        <f t="shared" ca="1" si="98"/>
        <v>0</v>
      </c>
      <c r="BY101" s="16">
        <f t="shared" ca="1" si="99"/>
        <v>0</v>
      </c>
      <c r="BZ101" s="16">
        <f t="shared" ca="1" si="100"/>
        <v>0</v>
      </c>
      <c r="CA101" s="16">
        <f t="shared" ca="1" si="101"/>
        <v>0</v>
      </c>
      <c r="CB101" s="16">
        <f t="shared" ca="1" si="102"/>
        <v>0</v>
      </c>
      <c r="CC101" s="16">
        <f t="shared" ca="1" si="103"/>
        <v>0</v>
      </c>
      <c r="CD101" s="16">
        <f t="shared" ca="1" si="104"/>
        <v>0</v>
      </c>
      <c r="CE101" s="16">
        <f t="shared" ca="1" si="105"/>
        <v>0</v>
      </c>
      <c r="CF101" s="16">
        <f t="shared" ca="1" si="106"/>
        <v>0</v>
      </c>
      <c r="CG101" s="16">
        <f t="shared" ca="1" si="107"/>
        <v>0</v>
      </c>
      <c r="CH101" s="16">
        <f t="shared" ca="1" si="108"/>
        <v>0</v>
      </c>
      <c r="CI101" s="16">
        <f t="shared" ca="1" si="109"/>
        <v>0</v>
      </c>
      <c r="CJ101" s="16">
        <f t="shared" ca="1" si="110"/>
        <v>0</v>
      </c>
      <c r="CK101" s="16">
        <f t="shared" ca="1" si="111"/>
        <v>0</v>
      </c>
      <c r="CL101" s="16">
        <f t="shared" ca="1" si="112"/>
        <v>0</v>
      </c>
      <c r="CM101" s="16">
        <f t="shared" ca="1" si="113"/>
        <v>0</v>
      </c>
    </row>
    <row r="102" spans="2:91" ht="19.95" customHeight="1" x14ac:dyDescent="0.3">
      <c r="B102" s="14" t="str" cm="1">
        <f t="array" aca="1" ref="B102" ca="1">IF(C102=0,"",IFERROR(INDIRECT("'"&amp;$C102&amp;"'!"&amp;"D5"),"Некорректное название листа"))</f>
        <v/>
      </c>
      <c r="C102" s="6"/>
      <c r="D102" s="97" cm="1">
        <f t="array" aca="1" ref="D102" ca="1">IFERROR(INDIRECT("'"&amp;$C102&amp;"'!"&amp;"d18"),0)</f>
        <v>0</v>
      </c>
      <c r="E102" s="97" cm="1">
        <f t="array" aca="1" ref="E102" ca="1">IFERROR(INDIRECT("'" &amp;$C102&amp; "'!" &amp;"d19"),0)</f>
        <v>0</v>
      </c>
      <c r="F102" s="97" cm="1">
        <f t="array" aca="1" ref="F102" ca="1">IFERROR(INDIRECT("'" &amp;$C102&amp; "'!" &amp;"d20"),0)</f>
        <v>0</v>
      </c>
      <c r="G102" s="97" cm="1">
        <f t="array" aca="1" ref="G102" ca="1">IFERROR(INDIRECT("'" &amp;$C102&amp; "'!" &amp;"d21"),0)</f>
        <v>0</v>
      </c>
      <c r="H102" s="97" cm="1">
        <f t="array" aca="1" ref="H102" ca="1">IFERROR(INDIRECT("'" &amp;$C102&amp; "'!" &amp;"d22"),0)</f>
        <v>0</v>
      </c>
      <c r="I102" s="97" cm="1">
        <f t="array" aca="1" ref="I102" ca="1">IFERROR(INDIRECT("'" &amp;$C102&amp; "'!" &amp;"f18"),0)</f>
        <v>0</v>
      </c>
      <c r="J102" s="97" cm="1">
        <f t="array" aca="1" ref="J102" ca="1">IFERROR(INDIRECT("'" &amp;$C102&amp; "'!" &amp;"f19"),0)</f>
        <v>0</v>
      </c>
      <c r="K102" s="97" cm="1">
        <f t="array" aca="1" ref="K102" ca="1">IFERROR(INDIRECT("'" &amp;$C102&amp; "'!" &amp;"f20"),0)</f>
        <v>0</v>
      </c>
      <c r="L102" s="97" cm="1">
        <f t="array" aca="1" ref="L102" ca="1">IFERROR(INDIRECT("'" &amp;$C102&amp; "'!" &amp;"f21"),0)</f>
        <v>0</v>
      </c>
      <c r="M102" s="97" cm="1">
        <f t="array" aca="1" ref="M102" ca="1">IFERROR(INDIRECT("'" &amp;$C102&amp; "'!" &amp;"f22"),0)</f>
        <v>0</v>
      </c>
      <c r="N102" s="98">
        <f t="shared" ca="1" si="117"/>
        <v>0</v>
      </c>
      <c r="O102" s="98">
        <f t="shared" ca="1" si="117"/>
        <v>0</v>
      </c>
      <c r="P102" s="98">
        <f t="shared" ca="1" si="117"/>
        <v>0</v>
      </c>
      <c r="Q102" s="98">
        <f t="shared" ca="1" si="117"/>
        <v>0</v>
      </c>
      <c r="R102" s="98">
        <f t="shared" ca="1" si="117"/>
        <v>0</v>
      </c>
      <c r="S102" s="98">
        <f t="shared" ca="1" si="117"/>
        <v>0</v>
      </c>
      <c r="T102" s="98">
        <f t="shared" ca="1" si="117"/>
        <v>0</v>
      </c>
      <c r="U102" s="98">
        <f t="shared" ca="1" si="117"/>
        <v>0</v>
      </c>
      <c r="V102" s="98">
        <f t="shared" ca="1" si="117"/>
        <v>0</v>
      </c>
      <c r="W102" s="98">
        <f t="shared" ca="1" si="117"/>
        <v>0</v>
      </c>
      <c r="X102" s="98">
        <f t="shared" ca="1" si="117"/>
        <v>0</v>
      </c>
      <c r="Y102" s="98">
        <f t="shared" ca="1" si="117"/>
        <v>0</v>
      </c>
      <c r="Z102" s="98">
        <f t="shared" ca="1" si="117"/>
        <v>0</v>
      </c>
      <c r="AA102" s="98">
        <f t="shared" ca="1" si="117"/>
        <v>0</v>
      </c>
      <c r="AB102" s="98">
        <f t="shared" ca="1" si="117"/>
        <v>0</v>
      </c>
      <c r="AC102" s="98">
        <f t="shared" ca="1" si="117"/>
        <v>0</v>
      </c>
      <c r="AD102" s="98">
        <f t="shared" ca="1" si="116"/>
        <v>0</v>
      </c>
      <c r="AE102" s="98">
        <f t="shared" ca="1" si="116"/>
        <v>0</v>
      </c>
      <c r="AF102" s="98">
        <f t="shared" ca="1" si="114"/>
        <v>0</v>
      </c>
      <c r="AG102" s="98">
        <f t="shared" ca="1" si="116"/>
        <v>0</v>
      </c>
      <c r="AH102" s="98">
        <f t="shared" ca="1" si="116"/>
        <v>0</v>
      </c>
      <c r="AI102" s="98">
        <f t="shared" ca="1" si="116"/>
        <v>0</v>
      </c>
      <c r="AJ102" s="98">
        <f t="shared" ca="1" si="116"/>
        <v>0</v>
      </c>
      <c r="AK102" s="98">
        <f t="shared" ca="1" si="116"/>
        <v>0</v>
      </c>
      <c r="AL102" s="98">
        <f t="shared" ca="1" si="116"/>
        <v>0</v>
      </c>
      <c r="AM102" s="98">
        <f t="shared" ca="1" si="1"/>
        <v>0</v>
      </c>
      <c r="AN102" s="16">
        <f t="shared" ca="1" si="62"/>
        <v>0</v>
      </c>
      <c r="AO102" s="16">
        <f t="shared" ca="1" si="63"/>
        <v>0</v>
      </c>
      <c r="AP102" s="16">
        <f t="shared" ca="1" si="64"/>
        <v>0</v>
      </c>
      <c r="AQ102" s="16">
        <f t="shared" ca="1" si="65"/>
        <v>0</v>
      </c>
      <c r="AR102" s="16">
        <f t="shared" ca="1" si="66"/>
        <v>0</v>
      </c>
      <c r="AS102" s="16">
        <f t="shared" ca="1" si="67"/>
        <v>0</v>
      </c>
      <c r="AT102" s="16">
        <f t="shared" ca="1" si="68"/>
        <v>0</v>
      </c>
      <c r="AU102" s="16">
        <f t="shared" ca="1" si="69"/>
        <v>0</v>
      </c>
      <c r="AV102" s="16">
        <f t="shared" ca="1" si="70"/>
        <v>0</v>
      </c>
      <c r="AW102" s="16">
        <f t="shared" ca="1" si="71"/>
        <v>0</v>
      </c>
      <c r="AX102" s="16">
        <f t="shared" ca="1" si="72"/>
        <v>0</v>
      </c>
      <c r="AY102" s="16">
        <f t="shared" ca="1" si="73"/>
        <v>0</v>
      </c>
      <c r="AZ102" s="16">
        <f t="shared" ca="1" si="74"/>
        <v>0</v>
      </c>
      <c r="BA102" s="16">
        <f t="shared" ca="1" si="75"/>
        <v>0</v>
      </c>
      <c r="BB102" s="16">
        <f t="shared" ca="1" si="76"/>
        <v>0</v>
      </c>
      <c r="BC102" s="16">
        <f t="shared" ca="1" si="77"/>
        <v>0</v>
      </c>
      <c r="BD102" s="16">
        <f t="shared" ca="1" si="78"/>
        <v>0</v>
      </c>
      <c r="BE102" s="16">
        <f t="shared" ca="1" si="79"/>
        <v>0</v>
      </c>
      <c r="BF102" s="16">
        <f t="shared" ca="1" si="80"/>
        <v>0</v>
      </c>
      <c r="BG102" s="16">
        <f t="shared" ca="1" si="81"/>
        <v>0</v>
      </c>
      <c r="BH102" s="16">
        <f t="shared" ca="1" si="82"/>
        <v>0</v>
      </c>
      <c r="BI102" s="16">
        <f t="shared" ca="1" si="83"/>
        <v>0</v>
      </c>
      <c r="BJ102" s="16">
        <f t="shared" ca="1" si="84"/>
        <v>0</v>
      </c>
      <c r="BK102" s="16">
        <f t="shared" ca="1" si="85"/>
        <v>0</v>
      </c>
      <c r="BL102" s="16">
        <f t="shared" ca="1" si="86"/>
        <v>0</v>
      </c>
      <c r="BM102" s="16">
        <f t="shared" ca="1" si="87"/>
        <v>0</v>
      </c>
      <c r="BN102" s="16">
        <f t="shared" ca="1" si="88"/>
        <v>0</v>
      </c>
      <c r="BO102" s="16">
        <f t="shared" ca="1" si="89"/>
        <v>0</v>
      </c>
      <c r="BP102" s="16">
        <f t="shared" ca="1" si="90"/>
        <v>0</v>
      </c>
      <c r="BQ102" s="16">
        <f t="shared" ca="1" si="91"/>
        <v>0</v>
      </c>
      <c r="BR102" s="16">
        <f t="shared" ca="1" si="92"/>
        <v>0</v>
      </c>
      <c r="BS102" s="16">
        <f t="shared" ca="1" si="93"/>
        <v>0</v>
      </c>
      <c r="BT102" s="16">
        <f t="shared" ca="1" si="94"/>
        <v>0</v>
      </c>
      <c r="BU102" s="16">
        <f t="shared" ca="1" si="95"/>
        <v>0</v>
      </c>
      <c r="BV102" s="16">
        <f t="shared" ca="1" si="96"/>
        <v>0</v>
      </c>
      <c r="BW102" s="16">
        <f t="shared" ca="1" si="97"/>
        <v>0</v>
      </c>
      <c r="BX102" s="16">
        <f t="shared" ca="1" si="98"/>
        <v>0</v>
      </c>
      <c r="BY102" s="16">
        <f t="shared" ca="1" si="99"/>
        <v>0</v>
      </c>
      <c r="BZ102" s="16">
        <f t="shared" ca="1" si="100"/>
        <v>0</v>
      </c>
      <c r="CA102" s="16">
        <f t="shared" ca="1" si="101"/>
        <v>0</v>
      </c>
      <c r="CB102" s="16">
        <f t="shared" ca="1" si="102"/>
        <v>0</v>
      </c>
      <c r="CC102" s="16">
        <f t="shared" ca="1" si="103"/>
        <v>0</v>
      </c>
      <c r="CD102" s="16">
        <f t="shared" ca="1" si="104"/>
        <v>0</v>
      </c>
      <c r="CE102" s="16">
        <f t="shared" ca="1" si="105"/>
        <v>0</v>
      </c>
      <c r="CF102" s="16">
        <f t="shared" ca="1" si="106"/>
        <v>0</v>
      </c>
      <c r="CG102" s="16">
        <f t="shared" ca="1" si="107"/>
        <v>0</v>
      </c>
      <c r="CH102" s="16">
        <f t="shared" ca="1" si="108"/>
        <v>0</v>
      </c>
      <c r="CI102" s="16">
        <f t="shared" ca="1" si="109"/>
        <v>0</v>
      </c>
      <c r="CJ102" s="16">
        <f t="shared" ca="1" si="110"/>
        <v>0</v>
      </c>
      <c r="CK102" s="16">
        <f t="shared" ca="1" si="111"/>
        <v>0</v>
      </c>
      <c r="CL102" s="16">
        <f t="shared" ca="1" si="112"/>
        <v>0</v>
      </c>
      <c r="CM102" s="16">
        <f t="shared" ca="1" si="113"/>
        <v>0</v>
      </c>
    </row>
    <row r="103" spans="2:91" ht="19.95" customHeight="1" x14ac:dyDescent="0.3">
      <c r="B103" s="14" t="str" cm="1">
        <f t="array" aca="1" ref="B103" ca="1">IF(C103=0,"",IFERROR(INDIRECT("'"&amp;$C103&amp;"'!"&amp;"D5"),"Некорректное название листа"))</f>
        <v/>
      </c>
      <c r="C103" s="6"/>
      <c r="D103" s="97" cm="1">
        <f t="array" aca="1" ref="D103" ca="1">IFERROR(INDIRECT("'"&amp;$C103&amp;"'!"&amp;"d18"),0)</f>
        <v>0</v>
      </c>
      <c r="E103" s="97" cm="1">
        <f t="array" aca="1" ref="E103" ca="1">IFERROR(INDIRECT("'" &amp;$C103&amp; "'!" &amp;"d19"),0)</f>
        <v>0</v>
      </c>
      <c r="F103" s="97" cm="1">
        <f t="array" aca="1" ref="F103" ca="1">IFERROR(INDIRECT("'" &amp;$C103&amp; "'!" &amp;"d20"),0)</f>
        <v>0</v>
      </c>
      <c r="G103" s="97" cm="1">
        <f t="array" aca="1" ref="G103" ca="1">IFERROR(INDIRECT("'" &amp;$C103&amp; "'!" &amp;"d21"),0)</f>
        <v>0</v>
      </c>
      <c r="H103" s="97" cm="1">
        <f t="array" aca="1" ref="H103" ca="1">IFERROR(INDIRECT("'" &amp;$C103&amp; "'!" &amp;"d22"),0)</f>
        <v>0</v>
      </c>
      <c r="I103" s="97" cm="1">
        <f t="array" aca="1" ref="I103" ca="1">IFERROR(INDIRECT("'" &amp;$C103&amp; "'!" &amp;"f18"),0)</f>
        <v>0</v>
      </c>
      <c r="J103" s="97" cm="1">
        <f t="array" aca="1" ref="J103" ca="1">IFERROR(INDIRECT("'" &amp;$C103&amp; "'!" &amp;"f19"),0)</f>
        <v>0</v>
      </c>
      <c r="K103" s="97" cm="1">
        <f t="array" aca="1" ref="K103" ca="1">IFERROR(INDIRECT("'" &amp;$C103&amp; "'!" &amp;"f20"),0)</f>
        <v>0</v>
      </c>
      <c r="L103" s="97" cm="1">
        <f t="array" aca="1" ref="L103" ca="1">IFERROR(INDIRECT("'" &amp;$C103&amp; "'!" &amp;"f21"),0)</f>
        <v>0</v>
      </c>
      <c r="M103" s="97" cm="1">
        <f t="array" aca="1" ref="M103" ca="1">IFERROR(INDIRECT("'" &amp;$C103&amp; "'!" &amp;"f22"),0)</f>
        <v>0</v>
      </c>
      <c r="N103" s="98">
        <f t="shared" ca="1" si="117"/>
        <v>0</v>
      </c>
      <c r="O103" s="98">
        <f t="shared" ca="1" si="117"/>
        <v>0</v>
      </c>
      <c r="P103" s="98">
        <f t="shared" ca="1" si="117"/>
        <v>0</v>
      </c>
      <c r="Q103" s="98">
        <f t="shared" ca="1" si="117"/>
        <v>0</v>
      </c>
      <c r="R103" s="98">
        <f t="shared" ca="1" si="117"/>
        <v>0</v>
      </c>
      <c r="S103" s="98">
        <f t="shared" ca="1" si="117"/>
        <v>0</v>
      </c>
      <c r="T103" s="98">
        <f t="shared" ca="1" si="117"/>
        <v>0</v>
      </c>
      <c r="U103" s="98">
        <f t="shared" ca="1" si="117"/>
        <v>0</v>
      </c>
      <c r="V103" s="98">
        <f t="shared" ca="1" si="117"/>
        <v>0</v>
      </c>
      <c r="W103" s="98">
        <f t="shared" ca="1" si="117"/>
        <v>0</v>
      </c>
      <c r="X103" s="98">
        <f t="shared" ca="1" si="117"/>
        <v>0</v>
      </c>
      <c r="Y103" s="98">
        <f t="shared" ca="1" si="117"/>
        <v>0</v>
      </c>
      <c r="Z103" s="98">
        <f t="shared" ca="1" si="117"/>
        <v>0</v>
      </c>
      <c r="AA103" s="98">
        <f t="shared" ca="1" si="117"/>
        <v>0</v>
      </c>
      <c r="AB103" s="98">
        <f t="shared" ca="1" si="117"/>
        <v>0</v>
      </c>
      <c r="AC103" s="98">
        <f t="shared" ref="AC103:AL118" ca="1" si="118">IFERROR(INDEX(INDIRECT("'" &amp;$C103&amp; "'!" &amp;"E:E"),MATCH(AC$4,INDIRECT("'" &amp;$C103&amp; "'!" &amp;"C:C"),0),1),0)</f>
        <v>0</v>
      </c>
      <c r="AD103" s="98">
        <f t="shared" ca="1" si="118"/>
        <v>0</v>
      </c>
      <c r="AE103" s="98">
        <f t="shared" ca="1" si="118"/>
        <v>0</v>
      </c>
      <c r="AF103" s="98">
        <f t="shared" ca="1" si="114"/>
        <v>0</v>
      </c>
      <c r="AG103" s="98">
        <f t="shared" ca="1" si="118"/>
        <v>0</v>
      </c>
      <c r="AH103" s="98">
        <f t="shared" ca="1" si="118"/>
        <v>0</v>
      </c>
      <c r="AI103" s="98">
        <f t="shared" ca="1" si="118"/>
        <v>0</v>
      </c>
      <c r="AJ103" s="98">
        <f t="shared" ca="1" si="118"/>
        <v>0</v>
      </c>
      <c r="AK103" s="98">
        <f t="shared" ca="1" si="118"/>
        <v>0</v>
      </c>
      <c r="AL103" s="98">
        <f t="shared" ca="1" si="118"/>
        <v>0</v>
      </c>
      <c r="AM103" s="98">
        <f t="shared" ca="1" si="1"/>
        <v>0</v>
      </c>
      <c r="AN103" s="16">
        <f t="shared" ca="1" si="62"/>
        <v>0</v>
      </c>
      <c r="AO103" s="16">
        <f t="shared" ca="1" si="63"/>
        <v>0</v>
      </c>
      <c r="AP103" s="16">
        <f t="shared" ca="1" si="64"/>
        <v>0</v>
      </c>
      <c r="AQ103" s="16">
        <f t="shared" ca="1" si="65"/>
        <v>0</v>
      </c>
      <c r="AR103" s="16">
        <f t="shared" ca="1" si="66"/>
        <v>0</v>
      </c>
      <c r="AS103" s="16">
        <f t="shared" ca="1" si="67"/>
        <v>0</v>
      </c>
      <c r="AT103" s="16">
        <f t="shared" ca="1" si="68"/>
        <v>0</v>
      </c>
      <c r="AU103" s="16">
        <f t="shared" ca="1" si="69"/>
        <v>0</v>
      </c>
      <c r="AV103" s="16">
        <f t="shared" ca="1" si="70"/>
        <v>0</v>
      </c>
      <c r="AW103" s="16">
        <f t="shared" ca="1" si="71"/>
        <v>0</v>
      </c>
      <c r="AX103" s="16">
        <f t="shared" ca="1" si="72"/>
        <v>0</v>
      </c>
      <c r="AY103" s="16">
        <f t="shared" ca="1" si="73"/>
        <v>0</v>
      </c>
      <c r="AZ103" s="16">
        <f t="shared" ca="1" si="74"/>
        <v>0</v>
      </c>
      <c r="BA103" s="16">
        <f t="shared" ca="1" si="75"/>
        <v>0</v>
      </c>
      <c r="BB103" s="16">
        <f t="shared" ca="1" si="76"/>
        <v>0</v>
      </c>
      <c r="BC103" s="16">
        <f t="shared" ca="1" si="77"/>
        <v>0</v>
      </c>
      <c r="BD103" s="16">
        <f t="shared" ca="1" si="78"/>
        <v>0</v>
      </c>
      <c r="BE103" s="16">
        <f t="shared" ca="1" si="79"/>
        <v>0</v>
      </c>
      <c r="BF103" s="16">
        <f t="shared" ca="1" si="80"/>
        <v>0</v>
      </c>
      <c r="BG103" s="16">
        <f t="shared" ca="1" si="81"/>
        <v>0</v>
      </c>
      <c r="BH103" s="16">
        <f t="shared" ca="1" si="82"/>
        <v>0</v>
      </c>
      <c r="BI103" s="16">
        <f t="shared" ca="1" si="83"/>
        <v>0</v>
      </c>
      <c r="BJ103" s="16">
        <f t="shared" ca="1" si="84"/>
        <v>0</v>
      </c>
      <c r="BK103" s="16">
        <f t="shared" ca="1" si="85"/>
        <v>0</v>
      </c>
      <c r="BL103" s="16">
        <f t="shared" ca="1" si="86"/>
        <v>0</v>
      </c>
      <c r="BM103" s="16">
        <f t="shared" ca="1" si="87"/>
        <v>0</v>
      </c>
      <c r="BN103" s="16">
        <f t="shared" ca="1" si="88"/>
        <v>0</v>
      </c>
      <c r="BO103" s="16">
        <f t="shared" ca="1" si="89"/>
        <v>0</v>
      </c>
      <c r="BP103" s="16">
        <f t="shared" ca="1" si="90"/>
        <v>0</v>
      </c>
      <c r="BQ103" s="16">
        <f t="shared" ca="1" si="91"/>
        <v>0</v>
      </c>
      <c r="BR103" s="16">
        <f t="shared" ca="1" si="92"/>
        <v>0</v>
      </c>
      <c r="BS103" s="16">
        <f t="shared" ca="1" si="93"/>
        <v>0</v>
      </c>
      <c r="BT103" s="16">
        <f t="shared" ca="1" si="94"/>
        <v>0</v>
      </c>
      <c r="BU103" s="16">
        <f t="shared" ca="1" si="95"/>
        <v>0</v>
      </c>
      <c r="BV103" s="16">
        <f t="shared" ca="1" si="96"/>
        <v>0</v>
      </c>
      <c r="BW103" s="16">
        <f t="shared" ca="1" si="97"/>
        <v>0</v>
      </c>
      <c r="BX103" s="16">
        <f t="shared" ca="1" si="98"/>
        <v>0</v>
      </c>
      <c r="BY103" s="16">
        <f t="shared" ca="1" si="99"/>
        <v>0</v>
      </c>
      <c r="BZ103" s="16">
        <f t="shared" ca="1" si="100"/>
        <v>0</v>
      </c>
      <c r="CA103" s="16">
        <f t="shared" ca="1" si="101"/>
        <v>0</v>
      </c>
      <c r="CB103" s="16">
        <f t="shared" ca="1" si="102"/>
        <v>0</v>
      </c>
      <c r="CC103" s="16">
        <f t="shared" ca="1" si="103"/>
        <v>0</v>
      </c>
      <c r="CD103" s="16">
        <f t="shared" ca="1" si="104"/>
        <v>0</v>
      </c>
      <c r="CE103" s="16">
        <f t="shared" ca="1" si="105"/>
        <v>0</v>
      </c>
      <c r="CF103" s="16">
        <f t="shared" ca="1" si="106"/>
        <v>0</v>
      </c>
      <c r="CG103" s="16">
        <f t="shared" ca="1" si="107"/>
        <v>0</v>
      </c>
      <c r="CH103" s="16">
        <f t="shared" ca="1" si="108"/>
        <v>0</v>
      </c>
      <c r="CI103" s="16">
        <f t="shared" ca="1" si="109"/>
        <v>0</v>
      </c>
      <c r="CJ103" s="16">
        <f t="shared" ca="1" si="110"/>
        <v>0</v>
      </c>
      <c r="CK103" s="16">
        <f t="shared" ca="1" si="111"/>
        <v>0</v>
      </c>
      <c r="CL103" s="16">
        <f t="shared" ca="1" si="112"/>
        <v>0</v>
      </c>
      <c r="CM103" s="16">
        <f t="shared" ca="1" si="113"/>
        <v>0</v>
      </c>
    </row>
    <row r="104" spans="2:91" ht="19.95" customHeight="1" x14ac:dyDescent="0.3">
      <c r="B104" s="14" t="str" cm="1">
        <f t="array" aca="1" ref="B104" ca="1">IF(C104=0,"",IFERROR(INDIRECT("'"&amp;$C104&amp;"'!"&amp;"D5"),"Некорректное название листа"))</f>
        <v/>
      </c>
      <c r="C104" s="6"/>
      <c r="D104" s="97" cm="1">
        <f t="array" aca="1" ref="D104" ca="1">IFERROR(INDIRECT("'"&amp;$C104&amp;"'!"&amp;"d18"),0)</f>
        <v>0</v>
      </c>
      <c r="E104" s="97" cm="1">
        <f t="array" aca="1" ref="E104" ca="1">IFERROR(INDIRECT("'" &amp;$C104&amp; "'!" &amp;"d19"),0)</f>
        <v>0</v>
      </c>
      <c r="F104" s="97" cm="1">
        <f t="array" aca="1" ref="F104" ca="1">IFERROR(INDIRECT("'" &amp;$C104&amp; "'!" &amp;"d20"),0)</f>
        <v>0</v>
      </c>
      <c r="G104" s="97" cm="1">
        <f t="array" aca="1" ref="G104" ca="1">IFERROR(INDIRECT("'" &amp;$C104&amp; "'!" &amp;"d21"),0)</f>
        <v>0</v>
      </c>
      <c r="H104" s="97" cm="1">
        <f t="array" aca="1" ref="H104" ca="1">IFERROR(INDIRECT("'" &amp;$C104&amp; "'!" &amp;"d22"),0)</f>
        <v>0</v>
      </c>
      <c r="I104" s="97" cm="1">
        <f t="array" aca="1" ref="I104" ca="1">IFERROR(INDIRECT("'" &amp;$C104&amp; "'!" &amp;"f18"),0)</f>
        <v>0</v>
      </c>
      <c r="J104" s="97" cm="1">
        <f t="array" aca="1" ref="J104" ca="1">IFERROR(INDIRECT("'" &amp;$C104&amp; "'!" &amp;"f19"),0)</f>
        <v>0</v>
      </c>
      <c r="K104" s="97" cm="1">
        <f t="array" aca="1" ref="K104" ca="1">IFERROR(INDIRECT("'" &amp;$C104&amp; "'!" &amp;"f20"),0)</f>
        <v>0</v>
      </c>
      <c r="L104" s="97" cm="1">
        <f t="array" aca="1" ref="L104" ca="1">IFERROR(INDIRECT("'" &amp;$C104&amp; "'!" &amp;"f21"),0)</f>
        <v>0</v>
      </c>
      <c r="M104" s="97" cm="1">
        <f t="array" aca="1" ref="M104" ca="1">IFERROR(INDIRECT("'" &amp;$C104&amp; "'!" &amp;"f22"),0)</f>
        <v>0</v>
      </c>
      <c r="N104" s="98">
        <f t="shared" ref="N104:AC119" ca="1" si="119">IFERROR(INDEX(INDIRECT("'" &amp;$C104&amp; "'!" &amp;"E:E"),MATCH(N$4,INDIRECT("'" &amp;$C104&amp; "'!" &amp;"C:C"),0),1),0)</f>
        <v>0</v>
      </c>
      <c r="O104" s="98">
        <f t="shared" ca="1" si="119"/>
        <v>0</v>
      </c>
      <c r="P104" s="98">
        <f t="shared" ca="1" si="119"/>
        <v>0</v>
      </c>
      <c r="Q104" s="98">
        <f t="shared" ca="1" si="119"/>
        <v>0</v>
      </c>
      <c r="R104" s="98">
        <f t="shared" ca="1" si="119"/>
        <v>0</v>
      </c>
      <c r="S104" s="98">
        <f t="shared" ca="1" si="119"/>
        <v>0</v>
      </c>
      <c r="T104" s="98">
        <f t="shared" ca="1" si="119"/>
        <v>0</v>
      </c>
      <c r="U104" s="98">
        <f t="shared" ca="1" si="119"/>
        <v>0</v>
      </c>
      <c r="V104" s="98">
        <f t="shared" ca="1" si="119"/>
        <v>0</v>
      </c>
      <c r="W104" s="98">
        <f t="shared" ca="1" si="119"/>
        <v>0</v>
      </c>
      <c r="X104" s="98">
        <f t="shared" ca="1" si="119"/>
        <v>0</v>
      </c>
      <c r="Y104" s="98">
        <f t="shared" ca="1" si="119"/>
        <v>0</v>
      </c>
      <c r="Z104" s="98">
        <f t="shared" ca="1" si="119"/>
        <v>0</v>
      </c>
      <c r="AA104" s="98">
        <f t="shared" ca="1" si="119"/>
        <v>0</v>
      </c>
      <c r="AB104" s="98">
        <f t="shared" ca="1" si="119"/>
        <v>0</v>
      </c>
      <c r="AC104" s="98">
        <f t="shared" ca="1" si="119"/>
        <v>0</v>
      </c>
      <c r="AD104" s="98">
        <f t="shared" ca="1" si="118"/>
        <v>0</v>
      </c>
      <c r="AE104" s="98">
        <f t="shared" ca="1" si="118"/>
        <v>0</v>
      </c>
      <c r="AF104" s="98">
        <f t="shared" ca="1" si="114"/>
        <v>0</v>
      </c>
      <c r="AG104" s="98">
        <f t="shared" ca="1" si="118"/>
        <v>0</v>
      </c>
      <c r="AH104" s="98">
        <f t="shared" ca="1" si="118"/>
        <v>0</v>
      </c>
      <c r="AI104" s="98">
        <f t="shared" ca="1" si="118"/>
        <v>0</v>
      </c>
      <c r="AJ104" s="98">
        <f t="shared" ca="1" si="118"/>
        <v>0</v>
      </c>
      <c r="AK104" s="98">
        <f t="shared" ca="1" si="118"/>
        <v>0</v>
      </c>
      <c r="AL104" s="98">
        <f t="shared" ca="1" si="118"/>
        <v>0</v>
      </c>
      <c r="AM104" s="98">
        <f t="shared" ca="1" si="1"/>
        <v>0</v>
      </c>
      <c r="AN104" s="16">
        <f t="shared" ca="1" si="62"/>
        <v>0</v>
      </c>
      <c r="AO104" s="16">
        <f t="shared" ca="1" si="63"/>
        <v>0</v>
      </c>
      <c r="AP104" s="16">
        <f t="shared" ca="1" si="64"/>
        <v>0</v>
      </c>
      <c r="AQ104" s="16">
        <f t="shared" ca="1" si="65"/>
        <v>0</v>
      </c>
      <c r="AR104" s="16">
        <f t="shared" ca="1" si="66"/>
        <v>0</v>
      </c>
      <c r="AS104" s="16">
        <f t="shared" ca="1" si="67"/>
        <v>0</v>
      </c>
      <c r="AT104" s="16">
        <f t="shared" ca="1" si="68"/>
        <v>0</v>
      </c>
      <c r="AU104" s="16">
        <f t="shared" ca="1" si="69"/>
        <v>0</v>
      </c>
      <c r="AV104" s="16">
        <f t="shared" ca="1" si="70"/>
        <v>0</v>
      </c>
      <c r="AW104" s="16">
        <f t="shared" ca="1" si="71"/>
        <v>0</v>
      </c>
      <c r="AX104" s="16">
        <f t="shared" ca="1" si="72"/>
        <v>0</v>
      </c>
      <c r="AY104" s="16">
        <f t="shared" ca="1" si="73"/>
        <v>0</v>
      </c>
      <c r="AZ104" s="16">
        <f t="shared" ca="1" si="74"/>
        <v>0</v>
      </c>
      <c r="BA104" s="16">
        <f t="shared" ca="1" si="75"/>
        <v>0</v>
      </c>
      <c r="BB104" s="16">
        <f t="shared" ca="1" si="76"/>
        <v>0</v>
      </c>
      <c r="BC104" s="16">
        <f t="shared" ca="1" si="77"/>
        <v>0</v>
      </c>
      <c r="BD104" s="16">
        <f t="shared" ca="1" si="78"/>
        <v>0</v>
      </c>
      <c r="BE104" s="16">
        <f t="shared" ca="1" si="79"/>
        <v>0</v>
      </c>
      <c r="BF104" s="16">
        <f t="shared" ca="1" si="80"/>
        <v>0</v>
      </c>
      <c r="BG104" s="16">
        <f t="shared" ca="1" si="81"/>
        <v>0</v>
      </c>
      <c r="BH104" s="16">
        <f t="shared" ca="1" si="82"/>
        <v>0</v>
      </c>
      <c r="BI104" s="16">
        <f t="shared" ca="1" si="83"/>
        <v>0</v>
      </c>
      <c r="BJ104" s="16">
        <f t="shared" ca="1" si="84"/>
        <v>0</v>
      </c>
      <c r="BK104" s="16">
        <f t="shared" ca="1" si="85"/>
        <v>0</v>
      </c>
      <c r="BL104" s="16">
        <f t="shared" ca="1" si="86"/>
        <v>0</v>
      </c>
      <c r="BM104" s="16">
        <f t="shared" ca="1" si="87"/>
        <v>0</v>
      </c>
      <c r="BN104" s="16">
        <f t="shared" ca="1" si="88"/>
        <v>0</v>
      </c>
      <c r="BO104" s="16">
        <f t="shared" ca="1" si="89"/>
        <v>0</v>
      </c>
      <c r="BP104" s="16">
        <f t="shared" ca="1" si="90"/>
        <v>0</v>
      </c>
      <c r="BQ104" s="16">
        <f t="shared" ca="1" si="91"/>
        <v>0</v>
      </c>
      <c r="BR104" s="16">
        <f t="shared" ca="1" si="92"/>
        <v>0</v>
      </c>
      <c r="BS104" s="16">
        <f t="shared" ca="1" si="93"/>
        <v>0</v>
      </c>
      <c r="BT104" s="16">
        <f t="shared" ca="1" si="94"/>
        <v>0</v>
      </c>
      <c r="BU104" s="16">
        <f t="shared" ca="1" si="95"/>
        <v>0</v>
      </c>
      <c r="BV104" s="16">
        <f t="shared" ca="1" si="96"/>
        <v>0</v>
      </c>
      <c r="BW104" s="16">
        <f t="shared" ca="1" si="97"/>
        <v>0</v>
      </c>
      <c r="BX104" s="16">
        <f t="shared" ca="1" si="98"/>
        <v>0</v>
      </c>
      <c r="BY104" s="16">
        <f t="shared" ca="1" si="99"/>
        <v>0</v>
      </c>
      <c r="BZ104" s="16">
        <f t="shared" ca="1" si="100"/>
        <v>0</v>
      </c>
      <c r="CA104" s="16">
        <f t="shared" ca="1" si="101"/>
        <v>0</v>
      </c>
      <c r="CB104" s="16">
        <f t="shared" ca="1" si="102"/>
        <v>0</v>
      </c>
      <c r="CC104" s="16">
        <f t="shared" ca="1" si="103"/>
        <v>0</v>
      </c>
      <c r="CD104" s="16">
        <f t="shared" ca="1" si="104"/>
        <v>0</v>
      </c>
      <c r="CE104" s="16">
        <f t="shared" ca="1" si="105"/>
        <v>0</v>
      </c>
      <c r="CF104" s="16">
        <f t="shared" ca="1" si="106"/>
        <v>0</v>
      </c>
      <c r="CG104" s="16">
        <f t="shared" ca="1" si="107"/>
        <v>0</v>
      </c>
      <c r="CH104" s="16">
        <f t="shared" ca="1" si="108"/>
        <v>0</v>
      </c>
      <c r="CI104" s="16">
        <f t="shared" ca="1" si="109"/>
        <v>0</v>
      </c>
      <c r="CJ104" s="16">
        <f t="shared" ca="1" si="110"/>
        <v>0</v>
      </c>
      <c r="CK104" s="16">
        <f t="shared" ca="1" si="111"/>
        <v>0</v>
      </c>
      <c r="CL104" s="16">
        <f t="shared" ca="1" si="112"/>
        <v>0</v>
      </c>
      <c r="CM104" s="16">
        <f t="shared" ca="1" si="113"/>
        <v>0</v>
      </c>
    </row>
    <row r="105" spans="2:91" ht="19.95" customHeight="1" x14ac:dyDescent="0.3">
      <c r="B105" s="14" t="str" cm="1">
        <f t="array" aca="1" ref="B105" ca="1">IF(C105=0,"",IFERROR(INDIRECT("'"&amp;$C105&amp;"'!"&amp;"D5"),"Некорректное название листа"))</f>
        <v/>
      </c>
      <c r="C105" s="6"/>
      <c r="D105" s="97" cm="1">
        <f t="array" aca="1" ref="D105" ca="1">IFERROR(INDIRECT("'"&amp;$C105&amp;"'!"&amp;"d18"),0)</f>
        <v>0</v>
      </c>
      <c r="E105" s="97" cm="1">
        <f t="array" aca="1" ref="E105" ca="1">IFERROR(INDIRECT("'" &amp;$C105&amp; "'!" &amp;"d19"),0)</f>
        <v>0</v>
      </c>
      <c r="F105" s="97" cm="1">
        <f t="array" aca="1" ref="F105" ca="1">IFERROR(INDIRECT("'" &amp;$C105&amp; "'!" &amp;"d20"),0)</f>
        <v>0</v>
      </c>
      <c r="G105" s="97" cm="1">
        <f t="array" aca="1" ref="G105" ca="1">IFERROR(INDIRECT("'" &amp;$C105&amp; "'!" &amp;"d21"),0)</f>
        <v>0</v>
      </c>
      <c r="H105" s="97" cm="1">
        <f t="array" aca="1" ref="H105" ca="1">IFERROR(INDIRECT("'" &amp;$C105&amp; "'!" &amp;"d22"),0)</f>
        <v>0</v>
      </c>
      <c r="I105" s="97" cm="1">
        <f t="array" aca="1" ref="I105" ca="1">IFERROR(INDIRECT("'" &amp;$C105&amp; "'!" &amp;"f18"),0)</f>
        <v>0</v>
      </c>
      <c r="J105" s="97" cm="1">
        <f t="array" aca="1" ref="J105" ca="1">IFERROR(INDIRECT("'" &amp;$C105&amp; "'!" &amp;"f19"),0)</f>
        <v>0</v>
      </c>
      <c r="K105" s="97" cm="1">
        <f t="array" aca="1" ref="K105" ca="1">IFERROR(INDIRECT("'" &amp;$C105&amp; "'!" &amp;"f20"),0)</f>
        <v>0</v>
      </c>
      <c r="L105" s="97" cm="1">
        <f t="array" aca="1" ref="L105" ca="1">IFERROR(INDIRECT("'" &amp;$C105&amp; "'!" &amp;"f21"),0)</f>
        <v>0</v>
      </c>
      <c r="M105" s="97" cm="1">
        <f t="array" aca="1" ref="M105" ca="1">IFERROR(INDIRECT("'" &amp;$C105&amp; "'!" &amp;"f22"),0)</f>
        <v>0</v>
      </c>
      <c r="N105" s="98">
        <f t="shared" ca="1" si="119"/>
        <v>0</v>
      </c>
      <c r="O105" s="98">
        <f t="shared" ca="1" si="119"/>
        <v>0</v>
      </c>
      <c r="P105" s="98">
        <f t="shared" ca="1" si="119"/>
        <v>0</v>
      </c>
      <c r="Q105" s="98">
        <f t="shared" ca="1" si="119"/>
        <v>0</v>
      </c>
      <c r="R105" s="98">
        <f t="shared" ca="1" si="119"/>
        <v>0</v>
      </c>
      <c r="S105" s="98">
        <f t="shared" ca="1" si="119"/>
        <v>0</v>
      </c>
      <c r="T105" s="98">
        <f t="shared" ca="1" si="119"/>
        <v>0</v>
      </c>
      <c r="U105" s="98">
        <f t="shared" ca="1" si="119"/>
        <v>0</v>
      </c>
      <c r="V105" s="98">
        <f t="shared" ca="1" si="119"/>
        <v>0</v>
      </c>
      <c r="W105" s="98">
        <f t="shared" ca="1" si="119"/>
        <v>0</v>
      </c>
      <c r="X105" s="98">
        <f t="shared" ca="1" si="119"/>
        <v>0</v>
      </c>
      <c r="Y105" s="98">
        <f t="shared" ca="1" si="119"/>
        <v>0</v>
      </c>
      <c r="Z105" s="98">
        <f t="shared" ca="1" si="119"/>
        <v>0</v>
      </c>
      <c r="AA105" s="98">
        <f t="shared" ca="1" si="119"/>
        <v>0</v>
      </c>
      <c r="AB105" s="98">
        <f t="shared" ca="1" si="119"/>
        <v>0</v>
      </c>
      <c r="AC105" s="98">
        <f t="shared" ca="1" si="119"/>
        <v>0</v>
      </c>
      <c r="AD105" s="98">
        <f t="shared" ca="1" si="118"/>
        <v>0</v>
      </c>
      <c r="AE105" s="98">
        <f t="shared" ca="1" si="118"/>
        <v>0</v>
      </c>
      <c r="AF105" s="98">
        <f t="shared" ca="1" si="114"/>
        <v>0</v>
      </c>
      <c r="AG105" s="98">
        <f t="shared" ca="1" si="118"/>
        <v>0</v>
      </c>
      <c r="AH105" s="98">
        <f t="shared" ca="1" si="118"/>
        <v>0</v>
      </c>
      <c r="AI105" s="98">
        <f t="shared" ca="1" si="118"/>
        <v>0</v>
      </c>
      <c r="AJ105" s="98">
        <f t="shared" ca="1" si="118"/>
        <v>0</v>
      </c>
      <c r="AK105" s="98">
        <f t="shared" ca="1" si="118"/>
        <v>0</v>
      </c>
      <c r="AL105" s="98">
        <f t="shared" ca="1" si="118"/>
        <v>0</v>
      </c>
      <c r="AM105" s="98">
        <f t="shared" ca="1" si="1"/>
        <v>0</v>
      </c>
      <c r="AN105" s="16">
        <f t="shared" ca="1" si="62"/>
        <v>0</v>
      </c>
      <c r="AO105" s="16">
        <f t="shared" ca="1" si="63"/>
        <v>0</v>
      </c>
      <c r="AP105" s="16">
        <f t="shared" ca="1" si="64"/>
        <v>0</v>
      </c>
      <c r="AQ105" s="16">
        <f t="shared" ca="1" si="65"/>
        <v>0</v>
      </c>
      <c r="AR105" s="16">
        <f t="shared" ca="1" si="66"/>
        <v>0</v>
      </c>
      <c r="AS105" s="16">
        <f t="shared" ca="1" si="67"/>
        <v>0</v>
      </c>
      <c r="AT105" s="16">
        <f t="shared" ca="1" si="68"/>
        <v>0</v>
      </c>
      <c r="AU105" s="16">
        <f t="shared" ca="1" si="69"/>
        <v>0</v>
      </c>
      <c r="AV105" s="16">
        <f t="shared" ca="1" si="70"/>
        <v>0</v>
      </c>
      <c r="AW105" s="16">
        <f t="shared" ca="1" si="71"/>
        <v>0</v>
      </c>
      <c r="AX105" s="16">
        <f t="shared" ca="1" si="72"/>
        <v>0</v>
      </c>
      <c r="AY105" s="16">
        <f t="shared" ca="1" si="73"/>
        <v>0</v>
      </c>
      <c r="AZ105" s="16">
        <f t="shared" ca="1" si="74"/>
        <v>0</v>
      </c>
      <c r="BA105" s="16">
        <f t="shared" ca="1" si="75"/>
        <v>0</v>
      </c>
      <c r="BB105" s="16">
        <f t="shared" ca="1" si="76"/>
        <v>0</v>
      </c>
      <c r="BC105" s="16">
        <f t="shared" ca="1" si="77"/>
        <v>0</v>
      </c>
      <c r="BD105" s="16">
        <f t="shared" ca="1" si="78"/>
        <v>0</v>
      </c>
      <c r="BE105" s="16">
        <f t="shared" ca="1" si="79"/>
        <v>0</v>
      </c>
      <c r="BF105" s="16">
        <f t="shared" ca="1" si="80"/>
        <v>0</v>
      </c>
      <c r="BG105" s="16">
        <f t="shared" ca="1" si="81"/>
        <v>0</v>
      </c>
      <c r="BH105" s="16">
        <f t="shared" ca="1" si="82"/>
        <v>0</v>
      </c>
      <c r="BI105" s="16">
        <f t="shared" ca="1" si="83"/>
        <v>0</v>
      </c>
      <c r="BJ105" s="16">
        <f t="shared" ca="1" si="84"/>
        <v>0</v>
      </c>
      <c r="BK105" s="16">
        <f t="shared" ca="1" si="85"/>
        <v>0</v>
      </c>
      <c r="BL105" s="16">
        <f t="shared" ca="1" si="86"/>
        <v>0</v>
      </c>
      <c r="BM105" s="16">
        <f t="shared" ca="1" si="87"/>
        <v>0</v>
      </c>
      <c r="BN105" s="16">
        <f t="shared" ca="1" si="88"/>
        <v>0</v>
      </c>
      <c r="BO105" s="16">
        <f t="shared" ca="1" si="89"/>
        <v>0</v>
      </c>
      <c r="BP105" s="16">
        <f t="shared" ca="1" si="90"/>
        <v>0</v>
      </c>
      <c r="BQ105" s="16">
        <f t="shared" ca="1" si="91"/>
        <v>0</v>
      </c>
      <c r="BR105" s="16">
        <f t="shared" ca="1" si="92"/>
        <v>0</v>
      </c>
      <c r="BS105" s="16">
        <f t="shared" ca="1" si="93"/>
        <v>0</v>
      </c>
      <c r="BT105" s="16">
        <f t="shared" ca="1" si="94"/>
        <v>0</v>
      </c>
      <c r="BU105" s="16">
        <f t="shared" ca="1" si="95"/>
        <v>0</v>
      </c>
      <c r="BV105" s="16">
        <f t="shared" ca="1" si="96"/>
        <v>0</v>
      </c>
      <c r="BW105" s="16">
        <f t="shared" ca="1" si="97"/>
        <v>0</v>
      </c>
      <c r="BX105" s="16">
        <f t="shared" ca="1" si="98"/>
        <v>0</v>
      </c>
      <c r="BY105" s="16">
        <f t="shared" ca="1" si="99"/>
        <v>0</v>
      </c>
      <c r="BZ105" s="16">
        <f t="shared" ca="1" si="100"/>
        <v>0</v>
      </c>
      <c r="CA105" s="16">
        <f t="shared" ca="1" si="101"/>
        <v>0</v>
      </c>
      <c r="CB105" s="16">
        <f t="shared" ca="1" si="102"/>
        <v>0</v>
      </c>
      <c r="CC105" s="16">
        <f t="shared" ca="1" si="103"/>
        <v>0</v>
      </c>
      <c r="CD105" s="16">
        <f t="shared" ca="1" si="104"/>
        <v>0</v>
      </c>
      <c r="CE105" s="16">
        <f t="shared" ca="1" si="105"/>
        <v>0</v>
      </c>
      <c r="CF105" s="16">
        <f t="shared" ca="1" si="106"/>
        <v>0</v>
      </c>
      <c r="CG105" s="16">
        <f t="shared" ca="1" si="107"/>
        <v>0</v>
      </c>
      <c r="CH105" s="16">
        <f t="shared" ca="1" si="108"/>
        <v>0</v>
      </c>
      <c r="CI105" s="16">
        <f t="shared" ca="1" si="109"/>
        <v>0</v>
      </c>
      <c r="CJ105" s="16">
        <f t="shared" ca="1" si="110"/>
        <v>0</v>
      </c>
      <c r="CK105" s="16">
        <f t="shared" ca="1" si="111"/>
        <v>0</v>
      </c>
      <c r="CL105" s="16">
        <f t="shared" ca="1" si="112"/>
        <v>0</v>
      </c>
      <c r="CM105" s="16">
        <f t="shared" ca="1" si="113"/>
        <v>0</v>
      </c>
    </row>
    <row r="106" spans="2:91" ht="19.95" customHeight="1" x14ac:dyDescent="0.3">
      <c r="B106" s="14" t="str" cm="1">
        <f t="array" aca="1" ref="B106" ca="1">IF(C106=0,"",IFERROR(INDIRECT("'"&amp;$C106&amp;"'!"&amp;"D5"),"Некорректное название листа"))</f>
        <v/>
      </c>
      <c r="C106" s="6"/>
      <c r="D106" s="97" cm="1">
        <f t="array" aca="1" ref="D106" ca="1">IFERROR(INDIRECT("'"&amp;$C106&amp;"'!"&amp;"d18"),0)</f>
        <v>0</v>
      </c>
      <c r="E106" s="97" cm="1">
        <f t="array" aca="1" ref="E106" ca="1">IFERROR(INDIRECT("'" &amp;$C106&amp; "'!" &amp;"d19"),0)</f>
        <v>0</v>
      </c>
      <c r="F106" s="97" cm="1">
        <f t="array" aca="1" ref="F106" ca="1">IFERROR(INDIRECT("'" &amp;$C106&amp; "'!" &amp;"d20"),0)</f>
        <v>0</v>
      </c>
      <c r="G106" s="97" cm="1">
        <f t="array" aca="1" ref="G106" ca="1">IFERROR(INDIRECT("'" &amp;$C106&amp; "'!" &amp;"d21"),0)</f>
        <v>0</v>
      </c>
      <c r="H106" s="97" cm="1">
        <f t="array" aca="1" ref="H106" ca="1">IFERROR(INDIRECT("'" &amp;$C106&amp; "'!" &amp;"d22"),0)</f>
        <v>0</v>
      </c>
      <c r="I106" s="97" cm="1">
        <f t="array" aca="1" ref="I106" ca="1">IFERROR(INDIRECT("'" &amp;$C106&amp; "'!" &amp;"f18"),0)</f>
        <v>0</v>
      </c>
      <c r="J106" s="97" cm="1">
        <f t="array" aca="1" ref="J106" ca="1">IFERROR(INDIRECT("'" &amp;$C106&amp; "'!" &amp;"f19"),0)</f>
        <v>0</v>
      </c>
      <c r="K106" s="97" cm="1">
        <f t="array" aca="1" ref="K106" ca="1">IFERROR(INDIRECT("'" &amp;$C106&amp; "'!" &amp;"f20"),0)</f>
        <v>0</v>
      </c>
      <c r="L106" s="97" cm="1">
        <f t="array" aca="1" ref="L106" ca="1">IFERROR(INDIRECT("'" &amp;$C106&amp; "'!" &amp;"f21"),0)</f>
        <v>0</v>
      </c>
      <c r="M106" s="97" cm="1">
        <f t="array" aca="1" ref="M106" ca="1">IFERROR(INDIRECT("'" &amp;$C106&amp; "'!" &amp;"f22"),0)</f>
        <v>0</v>
      </c>
      <c r="N106" s="98">
        <f t="shared" ca="1" si="119"/>
        <v>0</v>
      </c>
      <c r="O106" s="98">
        <f t="shared" ca="1" si="119"/>
        <v>0</v>
      </c>
      <c r="P106" s="98">
        <f t="shared" ca="1" si="119"/>
        <v>0</v>
      </c>
      <c r="Q106" s="98">
        <f t="shared" ca="1" si="119"/>
        <v>0</v>
      </c>
      <c r="R106" s="98">
        <f t="shared" ca="1" si="119"/>
        <v>0</v>
      </c>
      <c r="S106" s="98">
        <f t="shared" ca="1" si="119"/>
        <v>0</v>
      </c>
      <c r="T106" s="98">
        <f t="shared" ca="1" si="119"/>
        <v>0</v>
      </c>
      <c r="U106" s="98">
        <f t="shared" ca="1" si="119"/>
        <v>0</v>
      </c>
      <c r="V106" s="98">
        <f t="shared" ca="1" si="119"/>
        <v>0</v>
      </c>
      <c r="W106" s="98">
        <f t="shared" ca="1" si="119"/>
        <v>0</v>
      </c>
      <c r="X106" s="98">
        <f t="shared" ca="1" si="119"/>
        <v>0</v>
      </c>
      <c r="Y106" s="98">
        <f t="shared" ca="1" si="119"/>
        <v>0</v>
      </c>
      <c r="Z106" s="98">
        <f t="shared" ca="1" si="119"/>
        <v>0</v>
      </c>
      <c r="AA106" s="98">
        <f t="shared" ca="1" si="119"/>
        <v>0</v>
      </c>
      <c r="AB106" s="98">
        <f t="shared" ca="1" si="119"/>
        <v>0</v>
      </c>
      <c r="AC106" s="98">
        <f t="shared" ca="1" si="119"/>
        <v>0</v>
      </c>
      <c r="AD106" s="98">
        <f t="shared" ca="1" si="118"/>
        <v>0</v>
      </c>
      <c r="AE106" s="98">
        <f t="shared" ca="1" si="118"/>
        <v>0</v>
      </c>
      <c r="AF106" s="98">
        <f t="shared" ca="1" si="114"/>
        <v>0</v>
      </c>
      <c r="AG106" s="98">
        <f t="shared" ca="1" si="118"/>
        <v>0</v>
      </c>
      <c r="AH106" s="98">
        <f t="shared" ca="1" si="118"/>
        <v>0</v>
      </c>
      <c r="AI106" s="98">
        <f t="shared" ca="1" si="118"/>
        <v>0</v>
      </c>
      <c r="AJ106" s="98">
        <f t="shared" ca="1" si="118"/>
        <v>0</v>
      </c>
      <c r="AK106" s="98">
        <f t="shared" ca="1" si="118"/>
        <v>0</v>
      </c>
      <c r="AL106" s="98">
        <f t="shared" ca="1" si="118"/>
        <v>0</v>
      </c>
      <c r="AM106" s="98">
        <f t="shared" ca="1" si="1"/>
        <v>0</v>
      </c>
      <c r="AN106" s="16">
        <f t="shared" ca="1" si="62"/>
        <v>0</v>
      </c>
      <c r="AO106" s="16">
        <f t="shared" ca="1" si="63"/>
        <v>0</v>
      </c>
      <c r="AP106" s="16">
        <f t="shared" ca="1" si="64"/>
        <v>0</v>
      </c>
      <c r="AQ106" s="16">
        <f t="shared" ca="1" si="65"/>
        <v>0</v>
      </c>
      <c r="AR106" s="16">
        <f t="shared" ca="1" si="66"/>
        <v>0</v>
      </c>
      <c r="AS106" s="16">
        <f t="shared" ca="1" si="67"/>
        <v>0</v>
      </c>
      <c r="AT106" s="16">
        <f t="shared" ca="1" si="68"/>
        <v>0</v>
      </c>
      <c r="AU106" s="16">
        <f t="shared" ca="1" si="69"/>
        <v>0</v>
      </c>
      <c r="AV106" s="16">
        <f t="shared" ca="1" si="70"/>
        <v>0</v>
      </c>
      <c r="AW106" s="16">
        <f t="shared" ca="1" si="71"/>
        <v>0</v>
      </c>
      <c r="AX106" s="16">
        <f t="shared" ca="1" si="72"/>
        <v>0</v>
      </c>
      <c r="AY106" s="16">
        <f t="shared" ca="1" si="73"/>
        <v>0</v>
      </c>
      <c r="AZ106" s="16">
        <f t="shared" ca="1" si="74"/>
        <v>0</v>
      </c>
      <c r="BA106" s="16">
        <f t="shared" ca="1" si="75"/>
        <v>0</v>
      </c>
      <c r="BB106" s="16">
        <f t="shared" ca="1" si="76"/>
        <v>0</v>
      </c>
      <c r="BC106" s="16">
        <f t="shared" ca="1" si="77"/>
        <v>0</v>
      </c>
      <c r="BD106" s="16">
        <f t="shared" ca="1" si="78"/>
        <v>0</v>
      </c>
      <c r="BE106" s="16">
        <f t="shared" ca="1" si="79"/>
        <v>0</v>
      </c>
      <c r="BF106" s="16">
        <f t="shared" ca="1" si="80"/>
        <v>0</v>
      </c>
      <c r="BG106" s="16">
        <f t="shared" ca="1" si="81"/>
        <v>0</v>
      </c>
      <c r="BH106" s="16">
        <f t="shared" ca="1" si="82"/>
        <v>0</v>
      </c>
      <c r="BI106" s="16">
        <f t="shared" ca="1" si="83"/>
        <v>0</v>
      </c>
      <c r="BJ106" s="16">
        <f t="shared" ca="1" si="84"/>
        <v>0</v>
      </c>
      <c r="BK106" s="16">
        <f t="shared" ca="1" si="85"/>
        <v>0</v>
      </c>
      <c r="BL106" s="16">
        <f t="shared" ca="1" si="86"/>
        <v>0</v>
      </c>
      <c r="BM106" s="16">
        <f t="shared" ca="1" si="87"/>
        <v>0</v>
      </c>
      <c r="BN106" s="16">
        <f t="shared" ca="1" si="88"/>
        <v>0</v>
      </c>
      <c r="BO106" s="16">
        <f t="shared" ca="1" si="89"/>
        <v>0</v>
      </c>
      <c r="BP106" s="16">
        <f t="shared" ca="1" si="90"/>
        <v>0</v>
      </c>
      <c r="BQ106" s="16">
        <f t="shared" ca="1" si="91"/>
        <v>0</v>
      </c>
      <c r="BR106" s="16">
        <f t="shared" ca="1" si="92"/>
        <v>0</v>
      </c>
      <c r="BS106" s="16">
        <f t="shared" ca="1" si="93"/>
        <v>0</v>
      </c>
      <c r="BT106" s="16">
        <f t="shared" ca="1" si="94"/>
        <v>0</v>
      </c>
      <c r="BU106" s="16">
        <f t="shared" ca="1" si="95"/>
        <v>0</v>
      </c>
      <c r="BV106" s="16">
        <f t="shared" ca="1" si="96"/>
        <v>0</v>
      </c>
      <c r="BW106" s="16">
        <f t="shared" ca="1" si="97"/>
        <v>0</v>
      </c>
      <c r="BX106" s="16">
        <f t="shared" ca="1" si="98"/>
        <v>0</v>
      </c>
      <c r="BY106" s="16">
        <f t="shared" ca="1" si="99"/>
        <v>0</v>
      </c>
      <c r="BZ106" s="16">
        <f t="shared" ca="1" si="100"/>
        <v>0</v>
      </c>
      <c r="CA106" s="16">
        <f t="shared" ca="1" si="101"/>
        <v>0</v>
      </c>
      <c r="CB106" s="16">
        <f t="shared" ca="1" si="102"/>
        <v>0</v>
      </c>
      <c r="CC106" s="16">
        <f t="shared" ca="1" si="103"/>
        <v>0</v>
      </c>
      <c r="CD106" s="16">
        <f t="shared" ca="1" si="104"/>
        <v>0</v>
      </c>
      <c r="CE106" s="16">
        <f t="shared" ca="1" si="105"/>
        <v>0</v>
      </c>
      <c r="CF106" s="16">
        <f t="shared" ca="1" si="106"/>
        <v>0</v>
      </c>
      <c r="CG106" s="16">
        <f t="shared" ca="1" si="107"/>
        <v>0</v>
      </c>
      <c r="CH106" s="16">
        <f t="shared" ca="1" si="108"/>
        <v>0</v>
      </c>
      <c r="CI106" s="16">
        <f t="shared" ca="1" si="109"/>
        <v>0</v>
      </c>
      <c r="CJ106" s="16">
        <f t="shared" ca="1" si="110"/>
        <v>0</v>
      </c>
      <c r="CK106" s="16">
        <f t="shared" ca="1" si="111"/>
        <v>0</v>
      </c>
      <c r="CL106" s="16">
        <f t="shared" ca="1" si="112"/>
        <v>0</v>
      </c>
      <c r="CM106" s="16">
        <f t="shared" ca="1" si="113"/>
        <v>0</v>
      </c>
    </row>
    <row r="107" spans="2:91" ht="19.95" customHeight="1" x14ac:dyDescent="0.3">
      <c r="B107" s="14" t="str" cm="1">
        <f t="array" aca="1" ref="B107" ca="1">IF(C107=0,"",IFERROR(INDIRECT("'"&amp;$C107&amp;"'!"&amp;"D5"),"Некорректное название листа"))</f>
        <v/>
      </c>
      <c r="C107" s="6"/>
      <c r="D107" s="97" cm="1">
        <f t="array" aca="1" ref="D107" ca="1">IFERROR(INDIRECT("'"&amp;$C107&amp;"'!"&amp;"d18"),0)</f>
        <v>0</v>
      </c>
      <c r="E107" s="97" cm="1">
        <f t="array" aca="1" ref="E107" ca="1">IFERROR(INDIRECT("'" &amp;$C107&amp; "'!" &amp;"d19"),0)</f>
        <v>0</v>
      </c>
      <c r="F107" s="97" cm="1">
        <f t="array" aca="1" ref="F107" ca="1">IFERROR(INDIRECT("'" &amp;$C107&amp; "'!" &amp;"d20"),0)</f>
        <v>0</v>
      </c>
      <c r="G107" s="97" cm="1">
        <f t="array" aca="1" ref="G107" ca="1">IFERROR(INDIRECT("'" &amp;$C107&amp; "'!" &amp;"d21"),0)</f>
        <v>0</v>
      </c>
      <c r="H107" s="97" cm="1">
        <f t="array" aca="1" ref="H107" ca="1">IFERROR(INDIRECT("'" &amp;$C107&amp; "'!" &amp;"d22"),0)</f>
        <v>0</v>
      </c>
      <c r="I107" s="97" cm="1">
        <f t="array" aca="1" ref="I107" ca="1">IFERROR(INDIRECT("'" &amp;$C107&amp; "'!" &amp;"f18"),0)</f>
        <v>0</v>
      </c>
      <c r="J107" s="97" cm="1">
        <f t="array" aca="1" ref="J107" ca="1">IFERROR(INDIRECT("'" &amp;$C107&amp; "'!" &amp;"f19"),0)</f>
        <v>0</v>
      </c>
      <c r="K107" s="97" cm="1">
        <f t="array" aca="1" ref="K107" ca="1">IFERROR(INDIRECT("'" &amp;$C107&amp; "'!" &amp;"f20"),0)</f>
        <v>0</v>
      </c>
      <c r="L107" s="97" cm="1">
        <f t="array" aca="1" ref="L107" ca="1">IFERROR(INDIRECT("'" &amp;$C107&amp; "'!" &amp;"f21"),0)</f>
        <v>0</v>
      </c>
      <c r="M107" s="97" cm="1">
        <f t="array" aca="1" ref="M107" ca="1">IFERROR(INDIRECT("'" &amp;$C107&amp; "'!" &amp;"f22"),0)</f>
        <v>0</v>
      </c>
      <c r="N107" s="98">
        <f t="shared" ca="1" si="119"/>
        <v>0</v>
      </c>
      <c r="O107" s="98">
        <f t="shared" ca="1" si="119"/>
        <v>0</v>
      </c>
      <c r="P107" s="98">
        <f t="shared" ca="1" si="119"/>
        <v>0</v>
      </c>
      <c r="Q107" s="98">
        <f t="shared" ca="1" si="119"/>
        <v>0</v>
      </c>
      <c r="R107" s="98">
        <f t="shared" ca="1" si="119"/>
        <v>0</v>
      </c>
      <c r="S107" s="98">
        <f t="shared" ca="1" si="119"/>
        <v>0</v>
      </c>
      <c r="T107" s="98">
        <f t="shared" ca="1" si="119"/>
        <v>0</v>
      </c>
      <c r="U107" s="98">
        <f t="shared" ca="1" si="119"/>
        <v>0</v>
      </c>
      <c r="V107" s="98">
        <f t="shared" ca="1" si="119"/>
        <v>0</v>
      </c>
      <c r="W107" s="98">
        <f t="shared" ca="1" si="119"/>
        <v>0</v>
      </c>
      <c r="X107" s="98">
        <f t="shared" ca="1" si="119"/>
        <v>0</v>
      </c>
      <c r="Y107" s="98">
        <f t="shared" ca="1" si="119"/>
        <v>0</v>
      </c>
      <c r="Z107" s="98">
        <f t="shared" ca="1" si="119"/>
        <v>0</v>
      </c>
      <c r="AA107" s="98">
        <f t="shared" ca="1" si="119"/>
        <v>0</v>
      </c>
      <c r="AB107" s="98">
        <f t="shared" ca="1" si="119"/>
        <v>0</v>
      </c>
      <c r="AC107" s="98">
        <f t="shared" ca="1" si="119"/>
        <v>0</v>
      </c>
      <c r="AD107" s="98">
        <f t="shared" ca="1" si="118"/>
        <v>0</v>
      </c>
      <c r="AE107" s="98">
        <f t="shared" ca="1" si="118"/>
        <v>0</v>
      </c>
      <c r="AF107" s="98">
        <f t="shared" ca="1" si="114"/>
        <v>0</v>
      </c>
      <c r="AG107" s="98">
        <f t="shared" ca="1" si="118"/>
        <v>0</v>
      </c>
      <c r="AH107" s="98">
        <f t="shared" ca="1" si="118"/>
        <v>0</v>
      </c>
      <c r="AI107" s="98">
        <f t="shared" ca="1" si="118"/>
        <v>0</v>
      </c>
      <c r="AJ107" s="98">
        <f t="shared" ca="1" si="118"/>
        <v>0</v>
      </c>
      <c r="AK107" s="98">
        <f t="shared" ca="1" si="118"/>
        <v>0</v>
      </c>
      <c r="AL107" s="98">
        <f t="shared" ca="1" si="118"/>
        <v>0</v>
      </c>
      <c r="AM107" s="98">
        <f t="shared" ca="1" si="1"/>
        <v>0</v>
      </c>
      <c r="AN107" s="16">
        <f t="shared" ca="1" si="62"/>
        <v>0</v>
      </c>
      <c r="AO107" s="16">
        <f t="shared" ca="1" si="63"/>
        <v>0</v>
      </c>
      <c r="AP107" s="16">
        <f t="shared" ca="1" si="64"/>
        <v>0</v>
      </c>
      <c r="AQ107" s="16">
        <f t="shared" ca="1" si="65"/>
        <v>0</v>
      </c>
      <c r="AR107" s="16">
        <f t="shared" ca="1" si="66"/>
        <v>0</v>
      </c>
      <c r="AS107" s="16">
        <f t="shared" ca="1" si="67"/>
        <v>0</v>
      </c>
      <c r="AT107" s="16">
        <f t="shared" ca="1" si="68"/>
        <v>0</v>
      </c>
      <c r="AU107" s="16">
        <f t="shared" ca="1" si="69"/>
        <v>0</v>
      </c>
      <c r="AV107" s="16">
        <f t="shared" ca="1" si="70"/>
        <v>0</v>
      </c>
      <c r="AW107" s="16">
        <f t="shared" ca="1" si="71"/>
        <v>0</v>
      </c>
      <c r="AX107" s="16">
        <f t="shared" ca="1" si="72"/>
        <v>0</v>
      </c>
      <c r="AY107" s="16">
        <f t="shared" ca="1" si="73"/>
        <v>0</v>
      </c>
      <c r="AZ107" s="16">
        <f t="shared" ca="1" si="74"/>
        <v>0</v>
      </c>
      <c r="BA107" s="16">
        <f t="shared" ca="1" si="75"/>
        <v>0</v>
      </c>
      <c r="BB107" s="16">
        <f t="shared" ca="1" si="76"/>
        <v>0</v>
      </c>
      <c r="BC107" s="16">
        <f t="shared" ca="1" si="77"/>
        <v>0</v>
      </c>
      <c r="BD107" s="16">
        <f t="shared" ca="1" si="78"/>
        <v>0</v>
      </c>
      <c r="BE107" s="16">
        <f t="shared" ca="1" si="79"/>
        <v>0</v>
      </c>
      <c r="BF107" s="16">
        <f t="shared" ca="1" si="80"/>
        <v>0</v>
      </c>
      <c r="BG107" s="16">
        <f t="shared" ca="1" si="81"/>
        <v>0</v>
      </c>
      <c r="BH107" s="16">
        <f t="shared" ca="1" si="82"/>
        <v>0</v>
      </c>
      <c r="BI107" s="16">
        <f t="shared" ca="1" si="83"/>
        <v>0</v>
      </c>
      <c r="BJ107" s="16">
        <f t="shared" ca="1" si="84"/>
        <v>0</v>
      </c>
      <c r="BK107" s="16">
        <f t="shared" ca="1" si="85"/>
        <v>0</v>
      </c>
      <c r="BL107" s="16">
        <f t="shared" ca="1" si="86"/>
        <v>0</v>
      </c>
      <c r="BM107" s="16">
        <f t="shared" ca="1" si="87"/>
        <v>0</v>
      </c>
      <c r="BN107" s="16">
        <f t="shared" ca="1" si="88"/>
        <v>0</v>
      </c>
      <c r="BO107" s="16">
        <f t="shared" ca="1" si="89"/>
        <v>0</v>
      </c>
      <c r="BP107" s="16">
        <f t="shared" ca="1" si="90"/>
        <v>0</v>
      </c>
      <c r="BQ107" s="16">
        <f t="shared" ca="1" si="91"/>
        <v>0</v>
      </c>
      <c r="BR107" s="16">
        <f t="shared" ca="1" si="92"/>
        <v>0</v>
      </c>
      <c r="BS107" s="16">
        <f t="shared" ca="1" si="93"/>
        <v>0</v>
      </c>
      <c r="BT107" s="16">
        <f t="shared" ca="1" si="94"/>
        <v>0</v>
      </c>
      <c r="BU107" s="16">
        <f t="shared" ca="1" si="95"/>
        <v>0</v>
      </c>
      <c r="BV107" s="16">
        <f t="shared" ca="1" si="96"/>
        <v>0</v>
      </c>
      <c r="BW107" s="16">
        <f t="shared" ca="1" si="97"/>
        <v>0</v>
      </c>
      <c r="BX107" s="16">
        <f t="shared" ca="1" si="98"/>
        <v>0</v>
      </c>
      <c r="BY107" s="16">
        <f t="shared" ca="1" si="99"/>
        <v>0</v>
      </c>
      <c r="BZ107" s="16">
        <f t="shared" ca="1" si="100"/>
        <v>0</v>
      </c>
      <c r="CA107" s="16">
        <f t="shared" ca="1" si="101"/>
        <v>0</v>
      </c>
      <c r="CB107" s="16">
        <f t="shared" ca="1" si="102"/>
        <v>0</v>
      </c>
      <c r="CC107" s="16">
        <f t="shared" ca="1" si="103"/>
        <v>0</v>
      </c>
      <c r="CD107" s="16">
        <f t="shared" ca="1" si="104"/>
        <v>0</v>
      </c>
      <c r="CE107" s="16">
        <f t="shared" ca="1" si="105"/>
        <v>0</v>
      </c>
      <c r="CF107" s="16">
        <f t="shared" ca="1" si="106"/>
        <v>0</v>
      </c>
      <c r="CG107" s="16">
        <f t="shared" ca="1" si="107"/>
        <v>0</v>
      </c>
      <c r="CH107" s="16">
        <f t="shared" ca="1" si="108"/>
        <v>0</v>
      </c>
      <c r="CI107" s="16">
        <f t="shared" ca="1" si="109"/>
        <v>0</v>
      </c>
      <c r="CJ107" s="16">
        <f t="shared" ca="1" si="110"/>
        <v>0</v>
      </c>
      <c r="CK107" s="16">
        <f t="shared" ca="1" si="111"/>
        <v>0</v>
      </c>
      <c r="CL107" s="16">
        <f t="shared" ca="1" si="112"/>
        <v>0</v>
      </c>
      <c r="CM107" s="16">
        <f t="shared" ca="1" si="113"/>
        <v>0</v>
      </c>
    </row>
    <row r="108" spans="2:91" ht="19.95" customHeight="1" x14ac:dyDescent="0.3">
      <c r="B108" s="14" t="str" cm="1">
        <f t="array" aca="1" ref="B108" ca="1">IF(C108=0,"",IFERROR(INDIRECT("'"&amp;$C108&amp;"'!"&amp;"D5"),"Некорректное название листа"))</f>
        <v/>
      </c>
      <c r="C108" s="6"/>
      <c r="D108" s="97" cm="1">
        <f t="array" aca="1" ref="D108" ca="1">IFERROR(INDIRECT("'"&amp;$C108&amp;"'!"&amp;"d18"),0)</f>
        <v>0</v>
      </c>
      <c r="E108" s="97" cm="1">
        <f t="array" aca="1" ref="E108" ca="1">IFERROR(INDIRECT("'" &amp;$C108&amp; "'!" &amp;"d19"),0)</f>
        <v>0</v>
      </c>
      <c r="F108" s="97" cm="1">
        <f t="array" aca="1" ref="F108" ca="1">IFERROR(INDIRECT("'" &amp;$C108&amp; "'!" &amp;"d20"),0)</f>
        <v>0</v>
      </c>
      <c r="G108" s="97" cm="1">
        <f t="array" aca="1" ref="G108" ca="1">IFERROR(INDIRECT("'" &amp;$C108&amp; "'!" &amp;"d21"),0)</f>
        <v>0</v>
      </c>
      <c r="H108" s="97" cm="1">
        <f t="array" aca="1" ref="H108" ca="1">IFERROR(INDIRECT("'" &amp;$C108&amp; "'!" &amp;"d22"),0)</f>
        <v>0</v>
      </c>
      <c r="I108" s="97" cm="1">
        <f t="array" aca="1" ref="I108" ca="1">IFERROR(INDIRECT("'" &amp;$C108&amp; "'!" &amp;"f18"),0)</f>
        <v>0</v>
      </c>
      <c r="J108" s="97" cm="1">
        <f t="array" aca="1" ref="J108" ca="1">IFERROR(INDIRECT("'" &amp;$C108&amp; "'!" &amp;"f19"),0)</f>
        <v>0</v>
      </c>
      <c r="K108" s="97" cm="1">
        <f t="array" aca="1" ref="K108" ca="1">IFERROR(INDIRECT("'" &amp;$C108&amp; "'!" &amp;"f20"),0)</f>
        <v>0</v>
      </c>
      <c r="L108" s="97" cm="1">
        <f t="array" aca="1" ref="L108" ca="1">IFERROR(INDIRECT("'" &amp;$C108&amp; "'!" &amp;"f21"),0)</f>
        <v>0</v>
      </c>
      <c r="M108" s="97" cm="1">
        <f t="array" aca="1" ref="M108" ca="1">IFERROR(INDIRECT("'" &amp;$C108&amp; "'!" &amp;"f22"),0)</f>
        <v>0</v>
      </c>
      <c r="N108" s="98">
        <f t="shared" ca="1" si="119"/>
        <v>0</v>
      </c>
      <c r="O108" s="98">
        <f t="shared" ca="1" si="119"/>
        <v>0</v>
      </c>
      <c r="P108" s="98">
        <f t="shared" ca="1" si="119"/>
        <v>0</v>
      </c>
      <c r="Q108" s="98">
        <f t="shared" ca="1" si="119"/>
        <v>0</v>
      </c>
      <c r="R108" s="98">
        <f t="shared" ca="1" si="119"/>
        <v>0</v>
      </c>
      <c r="S108" s="98">
        <f t="shared" ca="1" si="119"/>
        <v>0</v>
      </c>
      <c r="T108" s="98">
        <f t="shared" ca="1" si="119"/>
        <v>0</v>
      </c>
      <c r="U108" s="98">
        <f t="shared" ca="1" si="119"/>
        <v>0</v>
      </c>
      <c r="V108" s="98">
        <f t="shared" ca="1" si="119"/>
        <v>0</v>
      </c>
      <c r="W108" s="98">
        <f t="shared" ca="1" si="119"/>
        <v>0</v>
      </c>
      <c r="X108" s="98">
        <f t="shared" ca="1" si="119"/>
        <v>0</v>
      </c>
      <c r="Y108" s="98">
        <f t="shared" ca="1" si="119"/>
        <v>0</v>
      </c>
      <c r="Z108" s="98">
        <f t="shared" ca="1" si="119"/>
        <v>0</v>
      </c>
      <c r="AA108" s="98">
        <f t="shared" ca="1" si="119"/>
        <v>0</v>
      </c>
      <c r="AB108" s="98">
        <f t="shared" ca="1" si="119"/>
        <v>0</v>
      </c>
      <c r="AC108" s="98">
        <f t="shared" ca="1" si="119"/>
        <v>0</v>
      </c>
      <c r="AD108" s="98">
        <f t="shared" ca="1" si="118"/>
        <v>0</v>
      </c>
      <c r="AE108" s="98">
        <f t="shared" ca="1" si="118"/>
        <v>0</v>
      </c>
      <c r="AF108" s="98">
        <f t="shared" ca="1" si="114"/>
        <v>0</v>
      </c>
      <c r="AG108" s="98">
        <f t="shared" ca="1" si="118"/>
        <v>0</v>
      </c>
      <c r="AH108" s="98">
        <f t="shared" ca="1" si="118"/>
        <v>0</v>
      </c>
      <c r="AI108" s="98">
        <f t="shared" ca="1" si="118"/>
        <v>0</v>
      </c>
      <c r="AJ108" s="98">
        <f t="shared" ca="1" si="118"/>
        <v>0</v>
      </c>
      <c r="AK108" s="98">
        <f t="shared" ca="1" si="118"/>
        <v>0</v>
      </c>
      <c r="AL108" s="98">
        <f t="shared" ca="1" si="118"/>
        <v>0</v>
      </c>
      <c r="AM108" s="98">
        <f t="shared" ca="1" si="1"/>
        <v>0</v>
      </c>
      <c r="AN108" s="16">
        <f t="shared" ca="1" si="62"/>
        <v>0</v>
      </c>
      <c r="AO108" s="16">
        <f t="shared" ca="1" si="63"/>
        <v>0</v>
      </c>
      <c r="AP108" s="16">
        <f t="shared" ca="1" si="64"/>
        <v>0</v>
      </c>
      <c r="AQ108" s="16">
        <f t="shared" ca="1" si="65"/>
        <v>0</v>
      </c>
      <c r="AR108" s="16">
        <f t="shared" ca="1" si="66"/>
        <v>0</v>
      </c>
      <c r="AS108" s="16">
        <f t="shared" ca="1" si="67"/>
        <v>0</v>
      </c>
      <c r="AT108" s="16">
        <f t="shared" ca="1" si="68"/>
        <v>0</v>
      </c>
      <c r="AU108" s="16">
        <f t="shared" ca="1" si="69"/>
        <v>0</v>
      </c>
      <c r="AV108" s="16">
        <f t="shared" ca="1" si="70"/>
        <v>0</v>
      </c>
      <c r="AW108" s="16">
        <f t="shared" ca="1" si="71"/>
        <v>0</v>
      </c>
      <c r="AX108" s="16">
        <f t="shared" ca="1" si="72"/>
        <v>0</v>
      </c>
      <c r="AY108" s="16">
        <f t="shared" ca="1" si="73"/>
        <v>0</v>
      </c>
      <c r="AZ108" s="16">
        <f t="shared" ca="1" si="74"/>
        <v>0</v>
      </c>
      <c r="BA108" s="16">
        <f t="shared" ca="1" si="75"/>
        <v>0</v>
      </c>
      <c r="BB108" s="16">
        <f t="shared" ca="1" si="76"/>
        <v>0</v>
      </c>
      <c r="BC108" s="16">
        <f t="shared" ca="1" si="77"/>
        <v>0</v>
      </c>
      <c r="BD108" s="16">
        <f t="shared" ca="1" si="78"/>
        <v>0</v>
      </c>
      <c r="BE108" s="16">
        <f t="shared" ca="1" si="79"/>
        <v>0</v>
      </c>
      <c r="BF108" s="16">
        <f t="shared" ca="1" si="80"/>
        <v>0</v>
      </c>
      <c r="BG108" s="16">
        <f t="shared" ca="1" si="81"/>
        <v>0</v>
      </c>
      <c r="BH108" s="16">
        <f t="shared" ca="1" si="82"/>
        <v>0</v>
      </c>
      <c r="BI108" s="16">
        <f t="shared" ca="1" si="83"/>
        <v>0</v>
      </c>
      <c r="BJ108" s="16">
        <f t="shared" ca="1" si="84"/>
        <v>0</v>
      </c>
      <c r="BK108" s="16">
        <f t="shared" ca="1" si="85"/>
        <v>0</v>
      </c>
      <c r="BL108" s="16">
        <f t="shared" ca="1" si="86"/>
        <v>0</v>
      </c>
      <c r="BM108" s="16">
        <f t="shared" ca="1" si="87"/>
        <v>0</v>
      </c>
      <c r="BN108" s="16">
        <f t="shared" ca="1" si="88"/>
        <v>0</v>
      </c>
      <c r="BO108" s="16">
        <f t="shared" ca="1" si="89"/>
        <v>0</v>
      </c>
      <c r="BP108" s="16">
        <f t="shared" ca="1" si="90"/>
        <v>0</v>
      </c>
      <c r="BQ108" s="16">
        <f t="shared" ca="1" si="91"/>
        <v>0</v>
      </c>
      <c r="BR108" s="16">
        <f t="shared" ca="1" si="92"/>
        <v>0</v>
      </c>
      <c r="BS108" s="16">
        <f t="shared" ca="1" si="93"/>
        <v>0</v>
      </c>
      <c r="BT108" s="16">
        <f t="shared" ca="1" si="94"/>
        <v>0</v>
      </c>
      <c r="BU108" s="16">
        <f t="shared" ca="1" si="95"/>
        <v>0</v>
      </c>
      <c r="BV108" s="16">
        <f t="shared" ca="1" si="96"/>
        <v>0</v>
      </c>
      <c r="BW108" s="16">
        <f t="shared" ca="1" si="97"/>
        <v>0</v>
      </c>
      <c r="BX108" s="16">
        <f t="shared" ca="1" si="98"/>
        <v>0</v>
      </c>
      <c r="BY108" s="16">
        <f t="shared" ca="1" si="99"/>
        <v>0</v>
      </c>
      <c r="BZ108" s="16">
        <f t="shared" ca="1" si="100"/>
        <v>0</v>
      </c>
      <c r="CA108" s="16">
        <f t="shared" ca="1" si="101"/>
        <v>0</v>
      </c>
      <c r="CB108" s="16">
        <f t="shared" ca="1" si="102"/>
        <v>0</v>
      </c>
      <c r="CC108" s="16">
        <f t="shared" ca="1" si="103"/>
        <v>0</v>
      </c>
      <c r="CD108" s="16">
        <f t="shared" ca="1" si="104"/>
        <v>0</v>
      </c>
      <c r="CE108" s="16">
        <f t="shared" ca="1" si="105"/>
        <v>0</v>
      </c>
      <c r="CF108" s="16">
        <f t="shared" ca="1" si="106"/>
        <v>0</v>
      </c>
      <c r="CG108" s="16">
        <f t="shared" ca="1" si="107"/>
        <v>0</v>
      </c>
      <c r="CH108" s="16">
        <f t="shared" ca="1" si="108"/>
        <v>0</v>
      </c>
      <c r="CI108" s="16">
        <f t="shared" ca="1" si="109"/>
        <v>0</v>
      </c>
      <c r="CJ108" s="16">
        <f t="shared" ca="1" si="110"/>
        <v>0</v>
      </c>
      <c r="CK108" s="16">
        <f t="shared" ca="1" si="111"/>
        <v>0</v>
      </c>
      <c r="CL108" s="16">
        <f t="shared" ca="1" si="112"/>
        <v>0</v>
      </c>
      <c r="CM108" s="16">
        <f t="shared" ca="1" si="113"/>
        <v>0</v>
      </c>
    </row>
    <row r="109" spans="2:91" ht="19.95" customHeight="1" x14ac:dyDescent="0.3">
      <c r="B109" s="14" t="str" cm="1">
        <f t="array" aca="1" ref="B109" ca="1">IF(C109=0,"",IFERROR(INDIRECT("'"&amp;$C109&amp;"'!"&amp;"D5"),"Некорректное название листа"))</f>
        <v/>
      </c>
      <c r="C109" s="6"/>
      <c r="D109" s="97" cm="1">
        <f t="array" aca="1" ref="D109" ca="1">IFERROR(INDIRECT("'"&amp;$C109&amp;"'!"&amp;"d18"),0)</f>
        <v>0</v>
      </c>
      <c r="E109" s="97" cm="1">
        <f t="array" aca="1" ref="E109" ca="1">IFERROR(INDIRECT("'" &amp;$C109&amp; "'!" &amp;"d19"),0)</f>
        <v>0</v>
      </c>
      <c r="F109" s="97" cm="1">
        <f t="array" aca="1" ref="F109" ca="1">IFERROR(INDIRECT("'" &amp;$C109&amp; "'!" &amp;"d20"),0)</f>
        <v>0</v>
      </c>
      <c r="G109" s="97" cm="1">
        <f t="array" aca="1" ref="G109" ca="1">IFERROR(INDIRECT("'" &amp;$C109&amp; "'!" &amp;"d21"),0)</f>
        <v>0</v>
      </c>
      <c r="H109" s="97" cm="1">
        <f t="array" aca="1" ref="H109" ca="1">IFERROR(INDIRECT("'" &amp;$C109&amp; "'!" &amp;"d22"),0)</f>
        <v>0</v>
      </c>
      <c r="I109" s="97" cm="1">
        <f t="array" aca="1" ref="I109" ca="1">IFERROR(INDIRECT("'" &amp;$C109&amp; "'!" &amp;"f18"),0)</f>
        <v>0</v>
      </c>
      <c r="J109" s="97" cm="1">
        <f t="array" aca="1" ref="J109" ca="1">IFERROR(INDIRECT("'" &amp;$C109&amp; "'!" &amp;"f19"),0)</f>
        <v>0</v>
      </c>
      <c r="K109" s="97" cm="1">
        <f t="array" aca="1" ref="K109" ca="1">IFERROR(INDIRECT("'" &amp;$C109&amp; "'!" &amp;"f20"),0)</f>
        <v>0</v>
      </c>
      <c r="L109" s="97" cm="1">
        <f t="array" aca="1" ref="L109" ca="1">IFERROR(INDIRECT("'" &amp;$C109&amp; "'!" &amp;"f21"),0)</f>
        <v>0</v>
      </c>
      <c r="M109" s="97" cm="1">
        <f t="array" aca="1" ref="M109" ca="1">IFERROR(INDIRECT("'" &amp;$C109&amp; "'!" &amp;"f22"),0)</f>
        <v>0</v>
      </c>
      <c r="N109" s="98">
        <f t="shared" ca="1" si="119"/>
        <v>0</v>
      </c>
      <c r="O109" s="98">
        <f t="shared" ca="1" si="119"/>
        <v>0</v>
      </c>
      <c r="P109" s="98">
        <f t="shared" ca="1" si="119"/>
        <v>0</v>
      </c>
      <c r="Q109" s="98">
        <f t="shared" ca="1" si="119"/>
        <v>0</v>
      </c>
      <c r="R109" s="98">
        <f t="shared" ca="1" si="119"/>
        <v>0</v>
      </c>
      <c r="S109" s="98">
        <f t="shared" ca="1" si="119"/>
        <v>0</v>
      </c>
      <c r="T109" s="98">
        <f t="shared" ca="1" si="119"/>
        <v>0</v>
      </c>
      <c r="U109" s="98">
        <f t="shared" ca="1" si="119"/>
        <v>0</v>
      </c>
      <c r="V109" s="98">
        <f t="shared" ca="1" si="119"/>
        <v>0</v>
      </c>
      <c r="W109" s="98">
        <f t="shared" ca="1" si="119"/>
        <v>0</v>
      </c>
      <c r="X109" s="98">
        <f t="shared" ca="1" si="119"/>
        <v>0</v>
      </c>
      <c r="Y109" s="98">
        <f t="shared" ca="1" si="119"/>
        <v>0</v>
      </c>
      <c r="Z109" s="98">
        <f t="shared" ca="1" si="119"/>
        <v>0</v>
      </c>
      <c r="AA109" s="98">
        <f t="shared" ca="1" si="119"/>
        <v>0</v>
      </c>
      <c r="AB109" s="98">
        <f t="shared" ca="1" si="119"/>
        <v>0</v>
      </c>
      <c r="AC109" s="98">
        <f t="shared" ca="1" si="119"/>
        <v>0</v>
      </c>
      <c r="AD109" s="98">
        <f t="shared" ca="1" si="118"/>
        <v>0</v>
      </c>
      <c r="AE109" s="98">
        <f t="shared" ca="1" si="118"/>
        <v>0</v>
      </c>
      <c r="AF109" s="98">
        <f t="shared" ca="1" si="114"/>
        <v>0</v>
      </c>
      <c r="AG109" s="98">
        <f t="shared" ca="1" si="118"/>
        <v>0</v>
      </c>
      <c r="AH109" s="98">
        <f t="shared" ca="1" si="118"/>
        <v>0</v>
      </c>
      <c r="AI109" s="98">
        <f t="shared" ca="1" si="118"/>
        <v>0</v>
      </c>
      <c r="AJ109" s="98">
        <f t="shared" ca="1" si="118"/>
        <v>0</v>
      </c>
      <c r="AK109" s="98">
        <f t="shared" ca="1" si="118"/>
        <v>0</v>
      </c>
      <c r="AL109" s="98">
        <f t="shared" ca="1" si="118"/>
        <v>0</v>
      </c>
      <c r="AM109" s="98">
        <f t="shared" ca="1" si="1"/>
        <v>0</v>
      </c>
      <c r="AN109" s="16">
        <f t="shared" ca="1" si="62"/>
        <v>0</v>
      </c>
      <c r="AO109" s="16">
        <f t="shared" ca="1" si="63"/>
        <v>0</v>
      </c>
      <c r="AP109" s="16">
        <f t="shared" ca="1" si="64"/>
        <v>0</v>
      </c>
      <c r="AQ109" s="16">
        <f t="shared" ca="1" si="65"/>
        <v>0</v>
      </c>
      <c r="AR109" s="16">
        <f t="shared" ca="1" si="66"/>
        <v>0</v>
      </c>
      <c r="AS109" s="16">
        <f t="shared" ca="1" si="67"/>
        <v>0</v>
      </c>
      <c r="AT109" s="16">
        <f t="shared" ca="1" si="68"/>
        <v>0</v>
      </c>
      <c r="AU109" s="16">
        <f t="shared" ca="1" si="69"/>
        <v>0</v>
      </c>
      <c r="AV109" s="16">
        <f t="shared" ca="1" si="70"/>
        <v>0</v>
      </c>
      <c r="AW109" s="16">
        <f t="shared" ca="1" si="71"/>
        <v>0</v>
      </c>
      <c r="AX109" s="16">
        <f t="shared" ca="1" si="72"/>
        <v>0</v>
      </c>
      <c r="AY109" s="16">
        <f t="shared" ca="1" si="73"/>
        <v>0</v>
      </c>
      <c r="AZ109" s="16">
        <f t="shared" ca="1" si="74"/>
        <v>0</v>
      </c>
      <c r="BA109" s="16">
        <f t="shared" ca="1" si="75"/>
        <v>0</v>
      </c>
      <c r="BB109" s="16">
        <f t="shared" ca="1" si="76"/>
        <v>0</v>
      </c>
      <c r="BC109" s="16">
        <f t="shared" ca="1" si="77"/>
        <v>0</v>
      </c>
      <c r="BD109" s="16">
        <f t="shared" ca="1" si="78"/>
        <v>0</v>
      </c>
      <c r="BE109" s="16">
        <f t="shared" ca="1" si="79"/>
        <v>0</v>
      </c>
      <c r="BF109" s="16">
        <f t="shared" ca="1" si="80"/>
        <v>0</v>
      </c>
      <c r="BG109" s="16">
        <f t="shared" ca="1" si="81"/>
        <v>0</v>
      </c>
      <c r="BH109" s="16">
        <f t="shared" ca="1" si="82"/>
        <v>0</v>
      </c>
      <c r="BI109" s="16">
        <f t="shared" ca="1" si="83"/>
        <v>0</v>
      </c>
      <c r="BJ109" s="16">
        <f t="shared" ca="1" si="84"/>
        <v>0</v>
      </c>
      <c r="BK109" s="16">
        <f t="shared" ca="1" si="85"/>
        <v>0</v>
      </c>
      <c r="BL109" s="16">
        <f t="shared" ca="1" si="86"/>
        <v>0</v>
      </c>
      <c r="BM109" s="16">
        <f t="shared" ca="1" si="87"/>
        <v>0</v>
      </c>
      <c r="BN109" s="16">
        <f t="shared" ca="1" si="88"/>
        <v>0</v>
      </c>
      <c r="BO109" s="16">
        <f t="shared" ca="1" si="89"/>
        <v>0</v>
      </c>
      <c r="BP109" s="16">
        <f t="shared" ca="1" si="90"/>
        <v>0</v>
      </c>
      <c r="BQ109" s="16">
        <f t="shared" ca="1" si="91"/>
        <v>0</v>
      </c>
      <c r="BR109" s="16">
        <f t="shared" ca="1" si="92"/>
        <v>0</v>
      </c>
      <c r="BS109" s="16">
        <f t="shared" ca="1" si="93"/>
        <v>0</v>
      </c>
      <c r="BT109" s="16">
        <f t="shared" ca="1" si="94"/>
        <v>0</v>
      </c>
      <c r="BU109" s="16">
        <f t="shared" ca="1" si="95"/>
        <v>0</v>
      </c>
      <c r="BV109" s="16">
        <f t="shared" ca="1" si="96"/>
        <v>0</v>
      </c>
      <c r="BW109" s="16">
        <f t="shared" ca="1" si="97"/>
        <v>0</v>
      </c>
      <c r="BX109" s="16">
        <f t="shared" ca="1" si="98"/>
        <v>0</v>
      </c>
      <c r="BY109" s="16">
        <f t="shared" ca="1" si="99"/>
        <v>0</v>
      </c>
      <c r="BZ109" s="16">
        <f t="shared" ca="1" si="100"/>
        <v>0</v>
      </c>
      <c r="CA109" s="16">
        <f t="shared" ca="1" si="101"/>
        <v>0</v>
      </c>
      <c r="CB109" s="16">
        <f t="shared" ca="1" si="102"/>
        <v>0</v>
      </c>
      <c r="CC109" s="16">
        <f t="shared" ca="1" si="103"/>
        <v>0</v>
      </c>
      <c r="CD109" s="16">
        <f t="shared" ca="1" si="104"/>
        <v>0</v>
      </c>
      <c r="CE109" s="16">
        <f t="shared" ca="1" si="105"/>
        <v>0</v>
      </c>
      <c r="CF109" s="16">
        <f t="shared" ca="1" si="106"/>
        <v>0</v>
      </c>
      <c r="CG109" s="16">
        <f t="shared" ca="1" si="107"/>
        <v>0</v>
      </c>
      <c r="CH109" s="16">
        <f t="shared" ca="1" si="108"/>
        <v>0</v>
      </c>
      <c r="CI109" s="16">
        <f t="shared" ca="1" si="109"/>
        <v>0</v>
      </c>
      <c r="CJ109" s="16">
        <f t="shared" ca="1" si="110"/>
        <v>0</v>
      </c>
      <c r="CK109" s="16">
        <f t="shared" ca="1" si="111"/>
        <v>0</v>
      </c>
      <c r="CL109" s="16">
        <f t="shared" ca="1" si="112"/>
        <v>0</v>
      </c>
      <c r="CM109" s="16">
        <f t="shared" ca="1" si="113"/>
        <v>0</v>
      </c>
    </row>
    <row r="110" spans="2:91" ht="19.95" customHeight="1" x14ac:dyDescent="0.3">
      <c r="B110" s="14" t="str" cm="1">
        <f t="array" aca="1" ref="B110" ca="1">IF(C110=0,"",IFERROR(INDIRECT("'"&amp;$C110&amp;"'!"&amp;"D5"),"Некорректное название листа"))</f>
        <v/>
      </c>
      <c r="C110" s="6"/>
      <c r="D110" s="97" cm="1">
        <f t="array" aca="1" ref="D110" ca="1">IFERROR(INDIRECT("'"&amp;$C110&amp;"'!"&amp;"d18"),0)</f>
        <v>0</v>
      </c>
      <c r="E110" s="97" cm="1">
        <f t="array" aca="1" ref="E110" ca="1">IFERROR(INDIRECT("'" &amp;$C110&amp; "'!" &amp;"d19"),0)</f>
        <v>0</v>
      </c>
      <c r="F110" s="97" cm="1">
        <f t="array" aca="1" ref="F110" ca="1">IFERROR(INDIRECT("'" &amp;$C110&amp; "'!" &amp;"d20"),0)</f>
        <v>0</v>
      </c>
      <c r="G110" s="97" cm="1">
        <f t="array" aca="1" ref="G110" ca="1">IFERROR(INDIRECT("'" &amp;$C110&amp; "'!" &amp;"d21"),0)</f>
        <v>0</v>
      </c>
      <c r="H110" s="97" cm="1">
        <f t="array" aca="1" ref="H110" ca="1">IFERROR(INDIRECT("'" &amp;$C110&amp; "'!" &amp;"d22"),0)</f>
        <v>0</v>
      </c>
      <c r="I110" s="97" cm="1">
        <f t="array" aca="1" ref="I110" ca="1">IFERROR(INDIRECT("'" &amp;$C110&amp; "'!" &amp;"f18"),0)</f>
        <v>0</v>
      </c>
      <c r="J110" s="97" cm="1">
        <f t="array" aca="1" ref="J110" ca="1">IFERROR(INDIRECT("'" &amp;$C110&amp; "'!" &amp;"f19"),0)</f>
        <v>0</v>
      </c>
      <c r="K110" s="97" cm="1">
        <f t="array" aca="1" ref="K110" ca="1">IFERROR(INDIRECT("'" &amp;$C110&amp; "'!" &amp;"f20"),0)</f>
        <v>0</v>
      </c>
      <c r="L110" s="97" cm="1">
        <f t="array" aca="1" ref="L110" ca="1">IFERROR(INDIRECT("'" &amp;$C110&amp; "'!" &amp;"f21"),0)</f>
        <v>0</v>
      </c>
      <c r="M110" s="97" cm="1">
        <f t="array" aca="1" ref="M110" ca="1">IFERROR(INDIRECT("'" &amp;$C110&amp; "'!" &amp;"f22"),0)</f>
        <v>0</v>
      </c>
      <c r="N110" s="98">
        <f t="shared" ca="1" si="119"/>
        <v>0</v>
      </c>
      <c r="O110" s="98">
        <f t="shared" ca="1" si="119"/>
        <v>0</v>
      </c>
      <c r="P110" s="98">
        <f t="shared" ca="1" si="119"/>
        <v>0</v>
      </c>
      <c r="Q110" s="98">
        <f t="shared" ca="1" si="119"/>
        <v>0</v>
      </c>
      <c r="R110" s="98">
        <f t="shared" ca="1" si="119"/>
        <v>0</v>
      </c>
      <c r="S110" s="98">
        <f t="shared" ca="1" si="119"/>
        <v>0</v>
      </c>
      <c r="T110" s="98">
        <f t="shared" ca="1" si="119"/>
        <v>0</v>
      </c>
      <c r="U110" s="98">
        <f t="shared" ca="1" si="119"/>
        <v>0</v>
      </c>
      <c r="V110" s="98">
        <f t="shared" ca="1" si="119"/>
        <v>0</v>
      </c>
      <c r="W110" s="98">
        <f t="shared" ca="1" si="119"/>
        <v>0</v>
      </c>
      <c r="X110" s="98">
        <f t="shared" ca="1" si="119"/>
        <v>0</v>
      </c>
      <c r="Y110" s="98">
        <f t="shared" ca="1" si="119"/>
        <v>0</v>
      </c>
      <c r="Z110" s="98">
        <f t="shared" ca="1" si="119"/>
        <v>0</v>
      </c>
      <c r="AA110" s="98">
        <f t="shared" ca="1" si="119"/>
        <v>0</v>
      </c>
      <c r="AB110" s="98">
        <f t="shared" ca="1" si="119"/>
        <v>0</v>
      </c>
      <c r="AC110" s="98">
        <f t="shared" ca="1" si="119"/>
        <v>0</v>
      </c>
      <c r="AD110" s="98">
        <f t="shared" ca="1" si="118"/>
        <v>0</v>
      </c>
      <c r="AE110" s="98">
        <f t="shared" ca="1" si="118"/>
        <v>0</v>
      </c>
      <c r="AF110" s="98">
        <f t="shared" ca="1" si="114"/>
        <v>0</v>
      </c>
      <c r="AG110" s="98">
        <f t="shared" ca="1" si="118"/>
        <v>0</v>
      </c>
      <c r="AH110" s="98">
        <f t="shared" ca="1" si="118"/>
        <v>0</v>
      </c>
      <c r="AI110" s="98">
        <f t="shared" ca="1" si="118"/>
        <v>0</v>
      </c>
      <c r="AJ110" s="98">
        <f t="shared" ca="1" si="118"/>
        <v>0</v>
      </c>
      <c r="AK110" s="98">
        <f t="shared" ca="1" si="118"/>
        <v>0</v>
      </c>
      <c r="AL110" s="98">
        <f t="shared" ca="1" si="118"/>
        <v>0</v>
      </c>
      <c r="AM110" s="98">
        <f t="shared" ca="1" si="1"/>
        <v>0</v>
      </c>
      <c r="AN110" s="16">
        <f t="shared" ca="1" si="62"/>
        <v>0</v>
      </c>
      <c r="AO110" s="16">
        <f t="shared" ca="1" si="63"/>
        <v>0</v>
      </c>
      <c r="AP110" s="16">
        <f t="shared" ca="1" si="64"/>
        <v>0</v>
      </c>
      <c r="AQ110" s="16">
        <f t="shared" ca="1" si="65"/>
        <v>0</v>
      </c>
      <c r="AR110" s="16">
        <f t="shared" ca="1" si="66"/>
        <v>0</v>
      </c>
      <c r="AS110" s="16">
        <f t="shared" ca="1" si="67"/>
        <v>0</v>
      </c>
      <c r="AT110" s="16">
        <f t="shared" ca="1" si="68"/>
        <v>0</v>
      </c>
      <c r="AU110" s="16">
        <f t="shared" ca="1" si="69"/>
        <v>0</v>
      </c>
      <c r="AV110" s="16">
        <f t="shared" ca="1" si="70"/>
        <v>0</v>
      </c>
      <c r="AW110" s="16">
        <f t="shared" ca="1" si="71"/>
        <v>0</v>
      </c>
      <c r="AX110" s="16">
        <f t="shared" ca="1" si="72"/>
        <v>0</v>
      </c>
      <c r="AY110" s="16">
        <f t="shared" ca="1" si="73"/>
        <v>0</v>
      </c>
      <c r="AZ110" s="16">
        <f t="shared" ca="1" si="74"/>
        <v>0</v>
      </c>
      <c r="BA110" s="16">
        <f t="shared" ca="1" si="75"/>
        <v>0</v>
      </c>
      <c r="BB110" s="16">
        <f t="shared" ca="1" si="76"/>
        <v>0</v>
      </c>
      <c r="BC110" s="16">
        <f t="shared" ca="1" si="77"/>
        <v>0</v>
      </c>
      <c r="BD110" s="16">
        <f t="shared" ca="1" si="78"/>
        <v>0</v>
      </c>
      <c r="BE110" s="16">
        <f t="shared" ca="1" si="79"/>
        <v>0</v>
      </c>
      <c r="BF110" s="16">
        <f t="shared" ca="1" si="80"/>
        <v>0</v>
      </c>
      <c r="BG110" s="16">
        <f t="shared" ca="1" si="81"/>
        <v>0</v>
      </c>
      <c r="BH110" s="16">
        <f t="shared" ca="1" si="82"/>
        <v>0</v>
      </c>
      <c r="BI110" s="16">
        <f t="shared" ca="1" si="83"/>
        <v>0</v>
      </c>
      <c r="BJ110" s="16">
        <f t="shared" ca="1" si="84"/>
        <v>0</v>
      </c>
      <c r="BK110" s="16">
        <f t="shared" ca="1" si="85"/>
        <v>0</v>
      </c>
      <c r="BL110" s="16">
        <f t="shared" ca="1" si="86"/>
        <v>0</v>
      </c>
      <c r="BM110" s="16">
        <f t="shared" ca="1" si="87"/>
        <v>0</v>
      </c>
      <c r="BN110" s="16">
        <f t="shared" ca="1" si="88"/>
        <v>0</v>
      </c>
      <c r="BO110" s="16">
        <f t="shared" ca="1" si="89"/>
        <v>0</v>
      </c>
      <c r="BP110" s="16">
        <f t="shared" ca="1" si="90"/>
        <v>0</v>
      </c>
      <c r="BQ110" s="16">
        <f t="shared" ca="1" si="91"/>
        <v>0</v>
      </c>
      <c r="BR110" s="16">
        <f t="shared" ca="1" si="92"/>
        <v>0</v>
      </c>
      <c r="BS110" s="16">
        <f t="shared" ca="1" si="93"/>
        <v>0</v>
      </c>
      <c r="BT110" s="16">
        <f t="shared" ca="1" si="94"/>
        <v>0</v>
      </c>
      <c r="BU110" s="16">
        <f t="shared" ca="1" si="95"/>
        <v>0</v>
      </c>
      <c r="BV110" s="16">
        <f t="shared" ca="1" si="96"/>
        <v>0</v>
      </c>
      <c r="BW110" s="16">
        <f t="shared" ca="1" si="97"/>
        <v>0</v>
      </c>
      <c r="BX110" s="16">
        <f t="shared" ca="1" si="98"/>
        <v>0</v>
      </c>
      <c r="BY110" s="16">
        <f t="shared" ca="1" si="99"/>
        <v>0</v>
      </c>
      <c r="BZ110" s="16">
        <f t="shared" ca="1" si="100"/>
        <v>0</v>
      </c>
      <c r="CA110" s="16">
        <f t="shared" ca="1" si="101"/>
        <v>0</v>
      </c>
      <c r="CB110" s="16">
        <f t="shared" ca="1" si="102"/>
        <v>0</v>
      </c>
      <c r="CC110" s="16">
        <f t="shared" ca="1" si="103"/>
        <v>0</v>
      </c>
      <c r="CD110" s="16">
        <f t="shared" ca="1" si="104"/>
        <v>0</v>
      </c>
      <c r="CE110" s="16">
        <f t="shared" ca="1" si="105"/>
        <v>0</v>
      </c>
      <c r="CF110" s="16">
        <f t="shared" ca="1" si="106"/>
        <v>0</v>
      </c>
      <c r="CG110" s="16">
        <f t="shared" ca="1" si="107"/>
        <v>0</v>
      </c>
      <c r="CH110" s="16">
        <f t="shared" ca="1" si="108"/>
        <v>0</v>
      </c>
      <c r="CI110" s="16">
        <f t="shared" ca="1" si="109"/>
        <v>0</v>
      </c>
      <c r="CJ110" s="16">
        <f t="shared" ca="1" si="110"/>
        <v>0</v>
      </c>
      <c r="CK110" s="16">
        <f t="shared" ca="1" si="111"/>
        <v>0</v>
      </c>
      <c r="CL110" s="16">
        <f t="shared" ca="1" si="112"/>
        <v>0</v>
      </c>
      <c r="CM110" s="16">
        <f t="shared" ca="1" si="113"/>
        <v>0</v>
      </c>
    </row>
    <row r="111" spans="2:91" ht="19.95" customHeight="1" x14ac:dyDescent="0.3">
      <c r="B111" s="14" t="str" cm="1">
        <f t="array" aca="1" ref="B111" ca="1">IF(C111=0,"",IFERROR(INDIRECT("'"&amp;$C111&amp;"'!"&amp;"D5"),"Некорректное название листа"))</f>
        <v/>
      </c>
      <c r="C111" s="6"/>
      <c r="D111" s="97" cm="1">
        <f t="array" aca="1" ref="D111" ca="1">IFERROR(INDIRECT("'"&amp;$C111&amp;"'!"&amp;"d18"),0)</f>
        <v>0</v>
      </c>
      <c r="E111" s="97" cm="1">
        <f t="array" aca="1" ref="E111" ca="1">IFERROR(INDIRECT("'" &amp;$C111&amp; "'!" &amp;"d19"),0)</f>
        <v>0</v>
      </c>
      <c r="F111" s="97" cm="1">
        <f t="array" aca="1" ref="F111" ca="1">IFERROR(INDIRECT("'" &amp;$C111&amp; "'!" &amp;"d20"),0)</f>
        <v>0</v>
      </c>
      <c r="G111" s="97" cm="1">
        <f t="array" aca="1" ref="G111" ca="1">IFERROR(INDIRECT("'" &amp;$C111&amp; "'!" &amp;"d21"),0)</f>
        <v>0</v>
      </c>
      <c r="H111" s="97" cm="1">
        <f t="array" aca="1" ref="H111" ca="1">IFERROR(INDIRECT("'" &amp;$C111&amp; "'!" &amp;"d22"),0)</f>
        <v>0</v>
      </c>
      <c r="I111" s="97" cm="1">
        <f t="array" aca="1" ref="I111" ca="1">IFERROR(INDIRECT("'" &amp;$C111&amp; "'!" &amp;"f18"),0)</f>
        <v>0</v>
      </c>
      <c r="J111" s="97" cm="1">
        <f t="array" aca="1" ref="J111" ca="1">IFERROR(INDIRECT("'" &amp;$C111&amp; "'!" &amp;"f19"),0)</f>
        <v>0</v>
      </c>
      <c r="K111" s="97" cm="1">
        <f t="array" aca="1" ref="K111" ca="1">IFERROR(INDIRECT("'" &amp;$C111&amp; "'!" &amp;"f20"),0)</f>
        <v>0</v>
      </c>
      <c r="L111" s="97" cm="1">
        <f t="array" aca="1" ref="L111" ca="1">IFERROR(INDIRECT("'" &amp;$C111&amp; "'!" &amp;"f21"),0)</f>
        <v>0</v>
      </c>
      <c r="M111" s="97" cm="1">
        <f t="array" aca="1" ref="M111" ca="1">IFERROR(INDIRECT("'" &amp;$C111&amp; "'!" &amp;"f22"),0)</f>
        <v>0</v>
      </c>
      <c r="N111" s="98">
        <f t="shared" ca="1" si="119"/>
        <v>0</v>
      </c>
      <c r="O111" s="98">
        <f t="shared" ca="1" si="119"/>
        <v>0</v>
      </c>
      <c r="P111" s="98">
        <f t="shared" ca="1" si="119"/>
        <v>0</v>
      </c>
      <c r="Q111" s="98">
        <f t="shared" ca="1" si="119"/>
        <v>0</v>
      </c>
      <c r="R111" s="98">
        <f t="shared" ca="1" si="119"/>
        <v>0</v>
      </c>
      <c r="S111" s="98">
        <f t="shared" ca="1" si="119"/>
        <v>0</v>
      </c>
      <c r="T111" s="98">
        <f t="shared" ca="1" si="119"/>
        <v>0</v>
      </c>
      <c r="U111" s="98">
        <f t="shared" ca="1" si="119"/>
        <v>0</v>
      </c>
      <c r="V111" s="98">
        <f t="shared" ca="1" si="119"/>
        <v>0</v>
      </c>
      <c r="W111" s="98">
        <f t="shared" ca="1" si="119"/>
        <v>0</v>
      </c>
      <c r="X111" s="98">
        <f t="shared" ca="1" si="119"/>
        <v>0</v>
      </c>
      <c r="Y111" s="98">
        <f t="shared" ca="1" si="119"/>
        <v>0</v>
      </c>
      <c r="Z111" s="98">
        <f t="shared" ca="1" si="119"/>
        <v>0</v>
      </c>
      <c r="AA111" s="98">
        <f t="shared" ca="1" si="119"/>
        <v>0</v>
      </c>
      <c r="AB111" s="98">
        <f t="shared" ca="1" si="119"/>
        <v>0</v>
      </c>
      <c r="AC111" s="98">
        <f t="shared" ca="1" si="119"/>
        <v>0</v>
      </c>
      <c r="AD111" s="98">
        <f t="shared" ca="1" si="118"/>
        <v>0</v>
      </c>
      <c r="AE111" s="98">
        <f t="shared" ca="1" si="118"/>
        <v>0</v>
      </c>
      <c r="AF111" s="98">
        <f t="shared" ca="1" si="114"/>
        <v>0</v>
      </c>
      <c r="AG111" s="98">
        <f t="shared" ca="1" si="118"/>
        <v>0</v>
      </c>
      <c r="AH111" s="98">
        <f t="shared" ca="1" si="118"/>
        <v>0</v>
      </c>
      <c r="AI111" s="98">
        <f t="shared" ca="1" si="118"/>
        <v>0</v>
      </c>
      <c r="AJ111" s="98">
        <f t="shared" ca="1" si="118"/>
        <v>0</v>
      </c>
      <c r="AK111" s="98">
        <f t="shared" ca="1" si="118"/>
        <v>0</v>
      </c>
      <c r="AL111" s="98">
        <f t="shared" ca="1" si="118"/>
        <v>0</v>
      </c>
      <c r="AM111" s="98">
        <f t="shared" ca="1" si="1"/>
        <v>0</v>
      </c>
      <c r="AN111" s="16">
        <f t="shared" ca="1" si="62"/>
        <v>0</v>
      </c>
      <c r="AO111" s="16">
        <f t="shared" ca="1" si="63"/>
        <v>0</v>
      </c>
      <c r="AP111" s="16">
        <f t="shared" ca="1" si="64"/>
        <v>0</v>
      </c>
      <c r="AQ111" s="16">
        <f t="shared" ca="1" si="65"/>
        <v>0</v>
      </c>
      <c r="AR111" s="16">
        <f t="shared" ca="1" si="66"/>
        <v>0</v>
      </c>
      <c r="AS111" s="16">
        <f t="shared" ca="1" si="67"/>
        <v>0</v>
      </c>
      <c r="AT111" s="16">
        <f t="shared" ca="1" si="68"/>
        <v>0</v>
      </c>
      <c r="AU111" s="16">
        <f t="shared" ca="1" si="69"/>
        <v>0</v>
      </c>
      <c r="AV111" s="16">
        <f t="shared" ca="1" si="70"/>
        <v>0</v>
      </c>
      <c r="AW111" s="16">
        <f t="shared" ca="1" si="71"/>
        <v>0</v>
      </c>
      <c r="AX111" s="16">
        <f t="shared" ca="1" si="72"/>
        <v>0</v>
      </c>
      <c r="AY111" s="16">
        <f t="shared" ca="1" si="73"/>
        <v>0</v>
      </c>
      <c r="AZ111" s="16">
        <f t="shared" ca="1" si="74"/>
        <v>0</v>
      </c>
      <c r="BA111" s="16">
        <f t="shared" ca="1" si="75"/>
        <v>0</v>
      </c>
      <c r="BB111" s="16">
        <f t="shared" ca="1" si="76"/>
        <v>0</v>
      </c>
      <c r="BC111" s="16">
        <f t="shared" ca="1" si="77"/>
        <v>0</v>
      </c>
      <c r="BD111" s="16">
        <f t="shared" ca="1" si="78"/>
        <v>0</v>
      </c>
      <c r="BE111" s="16">
        <f t="shared" ca="1" si="79"/>
        <v>0</v>
      </c>
      <c r="BF111" s="16">
        <f t="shared" ca="1" si="80"/>
        <v>0</v>
      </c>
      <c r="BG111" s="16">
        <f t="shared" ca="1" si="81"/>
        <v>0</v>
      </c>
      <c r="BH111" s="16">
        <f t="shared" ca="1" si="82"/>
        <v>0</v>
      </c>
      <c r="BI111" s="16">
        <f t="shared" ca="1" si="83"/>
        <v>0</v>
      </c>
      <c r="BJ111" s="16">
        <f t="shared" ca="1" si="84"/>
        <v>0</v>
      </c>
      <c r="BK111" s="16">
        <f t="shared" ca="1" si="85"/>
        <v>0</v>
      </c>
      <c r="BL111" s="16">
        <f t="shared" ca="1" si="86"/>
        <v>0</v>
      </c>
      <c r="BM111" s="16">
        <f t="shared" ca="1" si="87"/>
        <v>0</v>
      </c>
      <c r="BN111" s="16">
        <f t="shared" ca="1" si="88"/>
        <v>0</v>
      </c>
      <c r="BO111" s="16">
        <f t="shared" ca="1" si="89"/>
        <v>0</v>
      </c>
      <c r="BP111" s="16">
        <f t="shared" ca="1" si="90"/>
        <v>0</v>
      </c>
      <c r="BQ111" s="16">
        <f t="shared" ca="1" si="91"/>
        <v>0</v>
      </c>
      <c r="BR111" s="16">
        <f t="shared" ca="1" si="92"/>
        <v>0</v>
      </c>
      <c r="BS111" s="16">
        <f t="shared" ca="1" si="93"/>
        <v>0</v>
      </c>
      <c r="BT111" s="16">
        <f t="shared" ca="1" si="94"/>
        <v>0</v>
      </c>
      <c r="BU111" s="16">
        <f t="shared" ca="1" si="95"/>
        <v>0</v>
      </c>
      <c r="BV111" s="16">
        <f t="shared" ca="1" si="96"/>
        <v>0</v>
      </c>
      <c r="BW111" s="16">
        <f t="shared" ca="1" si="97"/>
        <v>0</v>
      </c>
      <c r="BX111" s="16">
        <f t="shared" ca="1" si="98"/>
        <v>0</v>
      </c>
      <c r="BY111" s="16">
        <f t="shared" ca="1" si="99"/>
        <v>0</v>
      </c>
      <c r="BZ111" s="16">
        <f t="shared" ca="1" si="100"/>
        <v>0</v>
      </c>
      <c r="CA111" s="16">
        <f t="shared" ca="1" si="101"/>
        <v>0</v>
      </c>
      <c r="CB111" s="16">
        <f t="shared" ca="1" si="102"/>
        <v>0</v>
      </c>
      <c r="CC111" s="16">
        <f t="shared" ca="1" si="103"/>
        <v>0</v>
      </c>
      <c r="CD111" s="16">
        <f t="shared" ca="1" si="104"/>
        <v>0</v>
      </c>
      <c r="CE111" s="16">
        <f t="shared" ca="1" si="105"/>
        <v>0</v>
      </c>
      <c r="CF111" s="16">
        <f t="shared" ca="1" si="106"/>
        <v>0</v>
      </c>
      <c r="CG111" s="16">
        <f t="shared" ca="1" si="107"/>
        <v>0</v>
      </c>
      <c r="CH111" s="16">
        <f t="shared" ca="1" si="108"/>
        <v>0</v>
      </c>
      <c r="CI111" s="16">
        <f t="shared" ca="1" si="109"/>
        <v>0</v>
      </c>
      <c r="CJ111" s="16">
        <f t="shared" ca="1" si="110"/>
        <v>0</v>
      </c>
      <c r="CK111" s="16">
        <f t="shared" ca="1" si="111"/>
        <v>0</v>
      </c>
      <c r="CL111" s="16">
        <f t="shared" ca="1" si="112"/>
        <v>0</v>
      </c>
      <c r="CM111" s="16">
        <f t="shared" ca="1" si="113"/>
        <v>0</v>
      </c>
    </row>
    <row r="112" spans="2:91" ht="19.95" customHeight="1" x14ac:dyDescent="0.3">
      <c r="B112" s="14" t="str" cm="1">
        <f t="array" aca="1" ref="B112" ca="1">IF(C112=0,"",IFERROR(INDIRECT("'"&amp;$C112&amp;"'!"&amp;"D5"),"Некорректное название листа"))</f>
        <v/>
      </c>
      <c r="C112" s="6"/>
      <c r="D112" s="97" cm="1">
        <f t="array" aca="1" ref="D112" ca="1">IFERROR(INDIRECT("'"&amp;$C112&amp;"'!"&amp;"d18"),0)</f>
        <v>0</v>
      </c>
      <c r="E112" s="97" cm="1">
        <f t="array" aca="1" ref="E112" ca="1">IFERROR(INDIRECT("'" &amp;$C112&amp; "'!" &amp;"d19"),0)</f>
        <v>0</v>
      </c>
      <c r="F112" s="97" cm="1">
        <f t="array" aca="1" ref="F112" ca="1">IFERROR(INDIRECT("'" &amp;$C112&amp; "'!" &amp;"d20"),0)</f>
        <v>0</v>
      </c>
      <c r="G112" s="97" cm="1">
        <f t="array" aca="1" ref="G112" ca="1">IFERROR(INDIRECT("'" &amp;$C112&amp; "'!" &amp;"d21"),0)</f>
        <v>0</v>
      </c>
      <c r="H112" s="97" cm="1">
        <f t="array" aca="1" ref="H112" ca="1">IFERROR(INDIRECT("'" &amp;$C112&amp; "'!" &amp;"d22"),0)</f>
        <v>0</v>
      </c>
      <c r="I112" s="97" cm="1">
        <f t="array" aca="1" ref="I112" ca="1">IFERROR(INDIRECT("'" &amp;$C112&amp; "'!" &amp;"f18"),0)</f>
        <v>0</v>
      </c>
      <c r="J112" s="97" cm="1">
        <f t="array" aca="1" ref="J112" ca="1">IFERROR(INDIRECT("'" &amp;$C112&amp; "'!" &amp;"f19"),0)</f>
        <v>0</v>
      </c>
      <c r="K112" s="97" cm="1">
        <f t="array" aca="1" ref="K112" ca="1">IFERROR(INDIRECT("'" &amp;$C112&amp; "'!" &amp;"f20"),0)</f>
        <v>0</v>
      </c>
      <c r="L112" s="97" cm="1">
        <f t="array" aca="1" ref="L112" ca="1">IFERROR(INDIRECT("'" &amp;$C112&amp; "'!" &amp;"f21"),0)</f>
        <v>0</v>
      </c>
      <c r="M112" s="97" cm="1">
        <f t="array" aca="1" ref="M112" ca="1">IFERROR(INDIRECT("'" &amp;$C112&amp; "'!" &amp;"f22"),0)</f>
        <v>0</v>
      </c>
      <c r="N112" s="98">
        <f t="shared" ca="1" si="119"/>
        <v>0</v>
      </c>
      <c r="O112" s="98">
        <f t="shared" ca="1" si="119"/>
        <v>0</v>
      </c>
      <c r="P112" s="98">
        <f t="shared" ca="1" si="119"/>
        <v>0</v>
      </c>
      <c r="Q112" s="98">
        <f t="shared" ca="1" si="119"/>
        <v>0</v>
      </c>
      <c r="R112" s="98">
        <f t="shared" ca="1" si="119"/>
        <v>0</v>
      </c>
      <c r="S112" s="98">
        <f t="shared" ca="1" si="119"/>
        <v>0</v>
      </c>
      <c r="T112" s="98">
        <f t="shared" ca="1" si="119"/>
        <v>0</v>
      </c>
      <c r="U112" s="98">
        <f t="shared" ca="1" si="119"/>
        <v>0</v>
      </c>
      <c r="V112" s="98">
        <f t="shared" ca="1" si="119"/>
        <v>0</v>
      </c>
      <c r="W112" s="98">
        <f t="shared" ca="1" si="119"/>
        <v>0</v>
      </c>
      <c r="X112" s="98">
        <f t="shared" ca="1" si="119"/>
        <v>0</v>
      </c>
      <c r="Y112" s="98">
        <f t="shared" ca="1" si="119"/>
        <v>0</v>
      </c>
      <c r="Z112" s="98">
        <f t="shared" ca="1" si="119"/>
        <v>0</v>
      </c>
      <c r="AA112" s="98">
        <f t="shared" ca="1" si="119"/>
        <v>0</v>
      </c>
      <c r="AB112" s="98">
        <f t="shared" ca="1" si="119"/>
        <v>0</v>
      </c>
      <c r="AC112" s="98">
        <f t="shared" ca="1" si="119"/>
        <v>0</v>
      </c>
      <c r="AD112" s="98">
        <f t="shared" ca="1" si="118"/>
        <v>0</v>
      </c>
      <c r="AE112" s="98">
        <f t="shared" ca="1" si="118"/>
        <v>0</v>
      </c>
      <c r="AF112" s="98">
        <f t="shared" ca="1" si="114"/>
        <v>0</v>
      </c>
      <c r="AG112" s="98">
        <f t="shared" ca="1" si="118"/>
        <v>0</v>
      </c>
      <c r="AH112" s="98">
        <f t="shared" ca="1" si="118"/>
        <v>0</v>
      </c>
      <c r="AI112" s="98">
        <f t="shared" ca="1" si="118"/>
        <v>0</v>
      </c>
      <c r="AJ112" s="98">
        <f t="shared" ca="1" si="118"/>
        <v>0</v>
      </c>
      <c r="AK112" s="98">
        <f t="shared" ca="1" si="118"/>
        <v>0</v>
      </c>
      <c r="AL112" s="98">
        <f t="shared" ca="1" si="118"/>
        <v>0</v>
      </c>
      <c r="AM112" s="98">
        <f t="shared" ca="1" si="1"/>
        <v>0</v>
      </c>
      <c r="AN112" s="16">
        <f t="shared" ca="1" si="62"/>
        <v>0</v>
      </c>
      <c r="AO112" s="16">
        <f t="shared" ca="1" si="63"/>
        <v>0</v>
      </c>
      <c r="AP112" s="16">
        <f t="shared" ca="1" si="64"/>
        <v>0</v>
      </c>
      <c r="AQ112" s="16">
        <f t="shared" ca="1" si="65"/>
        <v>0</v>
      </c>
      <c r="AR112" s="16">
        <f t="shared" ca="1" si="66"/>
        <v>0</v>
      </c>
      <c r="AS112" s="16">
        <f t="shared" ca="1" si="67"/>
        <v>0</v>
      </c>
      <c r="AT112" s="16">
        <f t="shared" ca="1" si="68"/>
        <v>0</v>
      </c>
      <c r="AU112" s="16">
        <f t="shared" ca="1" si="69"/>
        <v>0</v>
      </c>
      <c r="AV112" s="16">
        <f t="shared" ca="1" si="70"/>
        <v>0</v>
      </c>
      <c r="AW112" s="16">
        <f t="shared" ca="1" si="71"/>
        <v>0</v>
      </c>
      <c r="AX112" s="16">
        <f t="shared" ca="1" si="72"/>
        <v>0</v>
      </c>
      <c r="AY112" s="16">
        <f t="shared" ca="1" si="73"/>
        <v>0</v>
      </c>
      <c r="AZ112" s="16">
        <f t="shared" ca="1" si="74"/>
        <v>0</v>
      </c>
      <c r="BA112" s="16">
        <f t="shared" ca="1" si="75"/>
        <v>0</v>
      </c>
      <c r="BB112" s="16">
        <f t="shared" ca="1" si="76"/>
        <v>0</v>
      </c>
      <c r="BC112" s="16">
        <f t="shared" ca="1" si="77"/>
        <v>0</v>
      </c>
      <c r="BD112" s="16">
        <f t="shared" ca="1" si="78"/>
        <v>0</v>
      </c>
      <c r="BE112" s="16">
        <f t="shared" ca="1" si="79"/>
        <v>0</v>
      </c>
      <c r="BF112" s="16">
        <f t="shared" ca="1" si="80"/>
        <v>0</v>
      </c>
      <c r="BG112" s="16">
        <f t="shared" ca="1" si="81"/>
        <v>0</v>
      </c>
      <c r="BH112" s="16">
        <f t="shared" ca="1" si="82"/>
        <v>0</v>
      </c>
      <c r="BI112" s="16">
        <f t="shared" ca="1" si="83"/>
        <v>0</v>
      </c>
      <c r="BJ112" s="16">
        <f t="shared" ca="1" si="84"/>
        <v>0</v>
      </c>
      <c r="BK112" s="16">
        <f t="shared" ca="1" si="85"/>
        <v>0</v>
      </c>
      <c r="BL112" s="16">
        <f t="shared" ca="1" si="86"/>
        <v>0</v>
      </c>
      <c r="BM112" s="16">
        <f t="shared" ca="1" si="87"/>
        <v>0</v>
      </c>
      <c r="BN112" s="16">
        <f t="shared" ca="1" si="88"/>
        <v>0</v>
      </c>
      <c r="BO112" s="16">
        <f t="shared" ca="1" si="89"/>
        <v>0</v>
      </c>
      <c r="BP112" s="16">
        <f t="shared" ca="1" si="90"/>
        <v>0</v>
      </c>
      <c r="BQ112" s="16">
        <f t="shared" ca="1" si="91"/>
        <v>0</v>
      </c>
      <c r="BR112" s="16">
        <f t="shared" ca="1" si="92"/>
        <v>0</v>
      </c>
      <c r="BS112" s="16">
        <f t="shared" ca="1" si="93"/>
        <v>0</v>
      </c>
      <c r="BT112" s="16">
        <f t="shared" ca="1" si="94"/>
        <v>0</v>
      </c>
      <c r="BU112" s="16">
        <f t="shared" ca="1" si="95"/>
        <v>0</v>
      </c>
      <c r="BV112" s="16">
        <f t="shared" ca="1" si="96"/>
        <v>0</v>
      </c>
      <c r="BW112" s="16">
        <f t="shared" ca="1" si="97"/>
        <v>0</v>
      </c>
      <c r="BX112" s="16">
        <f t="shared" ca="1" si="98"/>
        <v>0</v>
      </c>
      <c r="BY112" s="16">
        <f t="shared" ca="1" si="99"/>
        <v>0</v>
      </c>
      <c r="BZ112" s="16">
        <f t="shared" ca="1" si="100"/>
        <v>0</v>
      </c>
      <c r="CA112" s="16">
        <f t="shared" ca="1" si="101"/>
        <v>0</v>
      </c>
      <c r="CB112" s="16">
        <f t="shared" ca="1" si="102"/>
        <v>0</v>
      </c>
      <c r="CC112" s="16">
        <f t="shared" ca="1" si="103"/>
        <v>0</v>
      </c>
      <c r="CD112" s="16">
        <f t="shared" ca="1" si="104"/>
        <v>0</v>
      </c>
      <c r="CE112" s="16">
        <f t="shared" ca="1" si="105"/>
        <v>0</v>
      </c>
      <c r="CF112" s="16">
        <f t="shared" ca="1" si="106"/>
        <v>0</v>
      </c>
      <c r="CG112" s="16">
        <f t="shared" ca="1" si="107"/>
        <v>0</v>
      </c>
      <c r="CH112" s="16">
        <f t="shared" ca="1" si="108"/>
        <v>0</v>
      </c>
      <c r="CI112" s="16">
        <f t="shared" ca="1" si="109"/>
        <v>0</v>
      </c>
      <c r="CJ112" s="16">
        <f t="shared" ca="1" si="110"/>
        <v>0</v>
      </c>
      <c r="CK112" s="16">
        <f t="shared" ca="1" si="111"/>
        <v>0</v>
      </c>
      <c r="CL112" s="16">
        <f t="shared" ca="1" si="112"/>
        <v>0</v>
      </c>
      <c r="CM112" s="16">
        <f t="shared" ca="1" si="113"/>
        <v>0</v>
      </c>
    </row>
    <row r="113" spans="2:91" ht="19.95" customHeight="1" x14ac:dyDescent="0.3">
      <c r="B113" s="14" t="str" cm="1">
        <f t="array" aca="1" ref="B113" ca="1">IF(C113=0,"",IFERROR(INDIRECT("'"&amp;$C113&amp;"'!"&amp;"D5"),"Некорректное название листа"))</f>
        <v/>
      </c>
      <c r="C113" s="6"/>
      <c r="D113" s="97" cm="1">
        <f t="array" aca="1" ref="D113" ca="1">IFERROR(INDIRECT("'"&amp;$C113&amp;"'!"&amp;"d18"),0)</f>
        <v>0</v>
      </c>
      <c r="E113" s="97" cm="1">
        <f t="array" aca="1" ref="E113" ca="1">IFERROR(INDIRECT("'" &amp;$C113&amp; "'!" &amp;"d19"),0)</f>
        <v>0</v>
      </c>
      <c r="F113" s="97" cm="1">
        <f t="array" aca="1" ref="F113" ca="1">IFERROR(INDIRECT("'" &amp;$C113&amp; "'!" &amp;"d20"),0)</f>
        <v>0</v>
      </c>
      <c r="G113" s="97" cm="1">
        <f t="array" aca="1" ref="G113" ca="1">IFERROR(INDIRECT("'" &amp;$C113&amp; "'!" &amp;"d21"),0)</f>
        <v>0</v>
      </c>
      <c r="H113" s="97" cm="1">
        <f t="array" aca="1" ref="H113" ca="1">IFERROR(INDIRECT("'" &amp;$C113&amp; "'!" &amp;"d22"),0)</f>
        <v>0</v>
      </c>
      <c r="I113" s="97" cm="1">
        <f t="array" aca="1" ref="I113" ca="1">IFERROR(INDIRECT("'" &amp;$C113&amp; "'!" &amp;"f18"),0)</f>
        <v>0</v>
      </c>
      <c r="J113" s="97" cm="1">
        <f t="array" aca="1" ref="J113" ca="1">IFERROR(INDIRECT("'" &amp;$C113&amp; "'!" &amp;"f19"),0)</f>
        <v>0</v>
      </c>
      <c r="K113" s="97" cm="1">
        <f t="array" aca="1" ref="K113" ca="1">IFERROR(INDIRECT("'" &amp;$C113&amp; "'!" &amp;"f20"),0)</f>
        <v>0</v>
      </c>
      <c r="L113" s="97" cm="1">
        <f t="array" aca="1" ref="L113" ca="1">IFERROR(INDIRECT("'" &amp;$C113&amp; "'!" &amp;"f21"),0)</f>
        <v>0</v>
      </c>
      <c r="M113" s="97" cm="1">
        <f t="array" aca="1" ref="M113" ca="1">IFERROR(INDIRECT("'" &amp;$C113&amp; "'!" &amp;"f22"),0)</f>
        <v>0</v>
      </c>
      <c r="N113" s="98">
        <f t="shared" ca="1" si="119"/>
        <v>0</v>
      </c>
      <c r="O113" s="98">
        <f t="shared" ca="1" si="119"/>
        <v>0</v>
      </c>
      <c r="P113" s="98">
        <f t="shared" ca="1" si="119"/>
        <v>0</v>
      </c>
      <c r="Q113" s="98">
        <f t="shared" ca="1" si="119"/>
        <v>0</v>
      </c>
      <c r="R113" s="98">
        <f t="shared" ca="1" si="119"/>
        <v>0</v>
      </c>
      <c r="S113" s="98">
        <f t="shared" ca="1" si="119"/>
        <v>0</v>
      </c>
      <c r="T113" s="98">
        <f t="shared" ca="1" si="119"/>
        <v>0</v>
      </c>
      <c r="U113" s="98">
        <f t="shared" ca="1" si="119"/>
        <v>0</v>
      </c>
      <c r="V113" s="98">
        <f t="shared" ca="1" si="119"/>
        <v>0</v>
      </c>
      <c r="W113" s="98">
        <f t="shared" ca="1" si="119"/>
        <v>0</v>
      </c>
      <c r="X113" s="98">
        <f t="shared" ca="1" si="119"/>
        <v>0</v>
      </c>
      <c r="Y113" s="98">
        <f t="shared" ca="1" si="119"/>
        <v>0</v>
      </c>
      <c r="Z113" s="98">
        <f t="shared" ca="1" si="119"/>
        <v>0</v>
      </c>
      <c r="AA113" s="98">
        <f t="shared" ca="1" si="119"/>
        <v>0</v>
      </c>
      <c r="AB113" s="98">
        <f t="shared" ca="1" si="119"/>
        <v>0</v>
      </c>
      <c r="AC113" s="98">
        <f t="shared" ca="1" si="119"/>
        <v>0</v>
      </c>
      <c r="AD113" s="98">
        <f t="shared" ca="1" si="118"/>
        <v>0</v>
      </c>
      <c r="AE113" s="98">
        <f t="shared" ca="1" si="118"/>
        <v>0</v>
      </c>
      <c r="AF113" s="98">
        <f t="shared" ca="1" si="114"/>
        <v>0</v>
      </c>
      <c r="AG113" s="98">
        <f t="shared" ca="1" si="118"/>
        <v>0</v>
      </c>
      <c r="AH113" s="98">
        <f t="shared" ca="1" si="118"/>
        <v>0</v>
      </c>
      <c r="AI113" s="98">
        <f t="shared" ca="1" si="118"/>
        <v>0</v>
      </c>
      <c r="AJ113" s="98">
        <f t="shared" ca="1" si="118"/>
        <v>0</v>
      </c>
      <c r="AK113" s="98">
        <f t="shared" ca="1" si="118"/>
        <v>0</v>
      </c>
      <c r="AL113" s="98">
        <f t="shared" ca="1" si="118"/>
        <v>0</v>
      </c>
      <c r="AM113" s="98">
        <f t="shared" ca="1" si="1"/>
        <v>0</v>
      </c>
      <c r="AN113" s="16">
        <f t="shared" ca="1" si="62"/>
        <v>0</v>
      </c>
      <c r="AO113" s="16">
        <f t="shared" ca="1" si="63"/>
        <v>0</v>
      </c>
      <c r="AP113" s="16">
        <f t="shared" ca="1" si="64"/>
        <v>0</v>
      </c>
      <c r="AQ113" s="16">
        <f t="shared" ca="1" si="65"/>
        <v>0</v>
      </c>
      <c r="AR113" s="16">
        <f t="shared" ca="1" si="66"/>
        <v>0</v>
      </c>
      <c r="AS113" s="16">
        <f t="shared" ca="1" si="67"/>
        <v>0</v>
      </c>
      <c r="AT113" s="16">
        <f t="shared" ca="1" si="68"/>
        <v>0</v>
      </c>
      <c r="AU113" s="16">
        <f t="shared" ca="1" si="69"/>
        <v>0</v>
      </c>
      <c r="AV113" s="16">
        <f t="shared" ca="1" si="70"/>
        <v>0</v>
      </c>
      <c r="AW113" s="16">
        <f t="shared" ca="1" si="71"/>
        <v>0</v>
      </c>
      <c r="AX113" s="16">
        <f t="shared" ca="1" si="72"/>
        <v>0</v>
      </c>
      <c r="AY113" s="16">
        <f t="shared" ca="1" si="73"/>
        <v>0</v>
      </c>
      <c r="AZ113" s="16">
        <f t="shared" ca="1" si="74"/>
        <v>0</v>
      </c>
      <c r="BA113" s="16">
        <f t="shared" ca="1" si="75"/>
        <v>0</v>
      </c>
      <c r="BB113" s="16">
        <f t="shared" ca="1" si="76"/>
        <v>0</v>
      </c>
      <c r="BC113" s="16">
        <f t="shared" ca="1" si="77"/>
        <v>0</v>
      </c>
      <c r="BD113" s="16">
        <f t="shared" ca="1" si="78"/>
        <v>0</v>
      </c>
      <c r="BE113" s="16">
        <f t="shared" ca="1" si="79"/>
        <v>0</v>
      </c>
      <c r="BF113" s="16">
        <f t="shared" ca="1" si="80"/>
        <v>0</v>
      </c>
      <c r="BG113" s="16">
        <f t="shared" ca="1" si="81"/>
        <v>0</v>
      </c>
      <c r="BH113" s="16">
        <f t="shared" ca="1" si="82"/>
        <v>0</v>
      </c>
      <c r="BI113" s="16">
        <f t="shared" ca="1" si="83"/>
        <v>0</v>
      </c>
      <c r="BJ113" s="16">
        <f t="shared" ca="1" si="84"/>
        <v>0</v>
      </c>
      <c r="BK113" s="16">
        <f t="shared" ca="1" si="85"/>
        <v>0</v>
      </c>
      <c r="BL113" s="16">
        <f t="shared" ca="1" si="86"/>
        <v>0</v>
      </c>
      <c r="BM113" s="16">
        <f t="shared" ca="1" si="87"/>
        <v>0</v>
      </c>
      <c r="BN113" s="16">
        <f t="shared" ca="1" si="88"/>
        <v>0</v>
      </c>
      <c r="BO113" s="16">
        <f t="shared" ca="1" si="89"/>
        <v>0</v>
      </c>
      <c r="BP113" s="16">
        <f t="shared" ca="1" si="90"/>
        <v>0</v>
      </c>
      <c r="BQ113" s="16">
        <f t="shared" ca="1" si="91"/>
        <v>0</v>
      </c>
      <c r="BR113" s="16">
        <f t="shared" ca="1" si="92"/>
        <v>0</v>
      </c>
      <c r="BS113" s="16">
        <f t="shared" ca="1" si="93"/>
        <v>0</v>
      </c>
      <c r="BT113" s="16">
        <f t="shared" ca="1" si="94"/>
        <v>0</v>
      </c>
      <c r="BU113" s="16">
        <f t="shared" ca="1" si="95"/>
        <v>0</v>
      </c>
      <c r="BV113" s="16">
        <f t="shared" ca="1" si="96"/>
        <v>0</v>
      </c>
      <c r="BW113" s="16">
        <f t="shared" ca="1" si="97"/>
        <v>0</v>
      </c>
      <c r="BX113" s="16">
        <f t="shared" ca="1" si="98"/>
        <v>0</v>
      </c>
      <c r="BY113" s="16">
        <f t="shared" ca="1" si="99"/>
        <v>0</v>
      </c>
      <c r="BZ113" s="16">
        <f t="shared" ca="1" si="100"/>
        <v>0</v>
      </c>
      <c r="CA113" s="16">
        <f t="shared" ca="1" si="101"/>
        <v>0</v>
      </c>
      <c r="CB113" s="16">
        <f t="shared" ca="1" si="102"/>
        <v>0</v>
      </c>
      <c r="CC113" s="16">
        <f t="shared" ca="1" si="103"/>
        <v>0</v>
      </c>
      <c r="CD113" s="16">
        <f t="shared" ca="1" si="104"/>
        <v>0</v>
      </c>
      <c r="CE113" s="16">
        <f t="shared" ca="1" si="105"/>
        <v>0</v>
      </c>
      <c r="CF113" s="16">
        <f t="shared" ca="1" si="106"/>
        <v>0</v>
      </c>
      <c r="CG113" s="16">
        <f t="shared" ca="1" si="107"/>
        <v>0</v>
      </c>
      <c r="CH113" s="16">
        <f t="shared" ca="1" si="108"/>
        <v>0</v>
      </c>
      <c r="CI113" s="16">
        <f t="shared" ca="1" si="109"/>
        <v>0</v>
      </c>
      <c r="CJ113" s="16">
        <f t="shared" ca="1" si="110"/>
        <v>0</v>
      </c>
      <c r="CK113" s="16">
        <f t="shared" ca="1" si="111"/>
        <v>0</v>
      </c>
      <c r="CL113" s="16">
        <f t="shared" ca="1" si="112"/>
        <v>0</v>
      </c>
      <c r="CM113" s="16">
        <f t="shared" ca="1" si="113"/>
        <v>0</v>
      </c>
    </row>
    <row r="114" spans="2:91" ht="19.95" customHeight="1" x14ac:dyDescent="0.3">
      <c r="B114" s="14" t="str" cm="1">
        <f t="array" aca="1" ref="B114" ca="1">IF(C114=0,"",IFERROR(INDIRECT("'"&amp;$C114&amp;"'!"&amp;"D5"),"Некорректное название листа"))</f>
        <v/>
      </c>
      <c r="C114" s="6"/>
      <c r="D114" s="97" cm="1">
        <f t="array" aca="1" ref="D114" ca="1">IFERROR(INDIRECT("'"&amp;$C114&amp;"'!"&amp;"d18"),0)</f>
        <v>0</v>
      </c>
      <c r="E114" s="97" cm="1">
        <f t="array" aca="1" ref="E114" ca="1">IFERROR(INDIRECT("'" &amp;$C114&amp; "'!" &amp;"d19"),0)</f>
        <v>0</v>
      </c>
      <c r="F114" s="97" cm="1">
        <f t="array" aca="1" ref="F114" ca="1">IFERROR(INDIRECT("'" &amp;$C114&amp; "'!" &amp;"d20"),0)</f>
        <v>0</v>
      </c>
      <c r="G114" s="97" cm="1">
        <f t="array" aca="1" ref="G114" ca="1">IFERROR(INDIRECT("'" &amp;$C114&amp; "'!" &amp;"d21"),0)</f>
        <v>0</v>
      </c>
      <c r="H114" s="97" cm="1">
        <f t="array" aca="1" ref="H114" ca="1">IFERROR(INDIRECT("'" &amp;$C114&amp; "'!" &amp;"d22"),0)</f>
        <v>0</v>
      </c>
      <c r="I114" s="97" cm="1">
        <f t="array" aca="1" ref="I114" ca="1">IFERROR(INDIRECT("'" &amp;$C114&amp; "'!" &amp;"f18"),0)</f>
        <v>0</v>
      </c>
      <c r="J114" s="97" cm="1">
        <f t="array" aca="1" ref="J114" ca="1">IFERROR(INDIRECT("'" &amp;$C114&amp; "'!" &amp;"f19"),0)</f>
        <v>0</v>
      </c>
      <c r="K114" s="97" cm="1">
        <f t="array" aca="1" ref="K114" ca="1">IFERROR(INDIRECT("'" &amp;$C114&amp; "'!" &amp;"f20"),0)</f>
        <v>0</v>
      </c>
      <c r="L114" s="97" cm="1">
        <f t="array" aca="1" ref="L114" ca="1">IFERROR(INDIRECT("'" &amp;$C114&amp; "'!" &amp;"f21"),0)</f>
        <v>0</v>
      </c>
      <c r="M114" s="97" cm="1">
        <f t="array" aca="1" ref="M114" ca="1">IFERROR(INDIRECT("'" &amp;$C114&amp; "'!" &amp;"f22"),0)</f>
        <v>0</v>
      </c>
      <c r="N114" s="98">
        <f t="shared" ca="1" si="119"/>
        <v>0</v>
      </c>
      <c r="O114" s="98">
        <f t="shared" ca="1" si="119"/>
        <v>0</v>
      </c>
      <c r="P114" s="98">
        <f t="shared" ca="1" si="119"/>
        <v>0</v>
      </c>
      <c r="Q114" s="98">
        <f t="shared" ca="1" si="119"/>
        <v>0</v>
      </c>
      <c r="R114" s="98">
        <f t="shared" ca="1" si="119"/>
        <v>0</v>
      </c>
      <c r="S114" s="98">
        <f t="shared" ca="1" si="119"/>
        <v>0</v>
      </c>
      <c r="T114" s="98">
        <f t="shared" ca="1" si="119"/>
        <v>0</v>
      </c>
      <c r="U114" s="98">
        <f t="shared" ca="1" si="119"/>
        <v>0</v>
      </c>
      <c r="V114" s="98">
        <f t="shared" ca="1" si="119"/>
        <v>0</v>
      </c>
      <c r="W114" s="98">
        <f t="shared" ca="1" si="119"/>
        <v>0</v>
      </c>
      <c r="X114" s="98">
        <f t="shared" ca="1" si="119"/>
        <v>0</v>
      </c>
      <c r="Y114" s="98">
        <f t="shared" ca="1" si="119"/>
        <v>0</v>
      </c>
      <c r="Z114" s="98">
        <f t="shared" ca="1" si="119"/>
        <v>0</v>
      </c>
      <c r="AA114" s="98">
        <f t="shared" ca="1" si="119"/>
        <v>0</v>
      </c>
      <c r="AB114" s="98">
        <f t="shared" ca="1" si="119"/>
        <v>0</v>
      </c>
      <c r="AC114" s="98">
        <f t="shared" ca="1" si="119"/>
        <v>0</v>
      </c>
      <c r="AD114" s="98">
        <f t="shared" ca="1" si="118"/>
        <v>0</v>
      </c>
      <c r="AE114" s="98">
        <f t="shared" ca="1" si="118"/>
        <v>0</v>
      </c>
      <c r="AF114" s="98">
        <f t="shared" ca="1" si="114"/>
        <v>0</v>
      </c>
      <c r="AG114" s="98">
        <f t="shared" ca="1" si="118"/>
        <v>0</v>
      </c>
      <c r="AH114" s="98">
        <f t="shared" ca="1" si="118"/>
        <v>0</v>
      </c>
      <c r="AI114" s="98">
        <f t="shared" ca="1" si="118"/>
        <v>0</v>
      </c>
      <c r="AJ114" s="98">
        <f t="shared" ca="1" si="118"/>
        <v>0</v>
      </c>
      <c r="AK114" s="98">
        <f t="shared" ca="1" si="118"/>
        <v>0</v>
      </c>
      <c r="AL114" s="98">
        <f t="shared" ca="1" si="118"/>
        <v>0</v>
      </c>
      <c r="AM114" s="98">
        <f t="shared" ca="1" si="1"/>
        <v>0</v>
      </c>
      <c r="AN114" s="16">
        <f t="shared" ca="1" si="62"/>
        <v>0</v>
      </c>
      <c r="AO114" s="16">
        <f t="shared" ca="1" si="63"/>
        <v>0</v>
      </c>
      <c r="AP114" s="16">
        <f t="shared" ca="1" si="64"/>
        <v>0</v>
      </c>
      <c r="AQ114" s="16">
        <f t="shared" ca="1" si="65"/>
        <v>0</v>
      </c>
      <c r="AR114" s="16">
        <f t="shared" ca="1" si="66"/>
        <v>0</v>
      </c>
      <c r="AS114" s="16">
        <f t="shared" ca="1" si="67"/>
        <v>0</v>
      </c>
      <c r="AT114" s="16">
        <f t="shared" ca="1" si="68"/>
        <v>0</v>
      </c>
      <c r="AU114" s="16">
        <f t="shared" ca="1" si="69"/>
        <v>0</v>
      </c>
      <c r="AV114" s="16">
        <f t="shared" ca="1" si="70"/>
        <v>0</v>
      </c>
      <c r="AW114" s="16">
        <f t="shared" ca="1" si="71"/>
        <v>0</v>
      </c>
      <c r="AX114" s="16">
        <f t="shared" ca="1" si="72"/>
        <v>0</v>
      </c>
      <c r="AY114" s="16">
        <f t="shared" ca="1" si="73"/>
        <v>0</v>
      </c>
      <c r="AZ114" s="16">
        <f t="shared" ca="1" si="74"/>
        <v>0</v>
      </c>
      <c r="BA114" s="16">
        <f t="shared" ca="1" si="75"/>
        <v>0</v>
      </c>
      <c r="BB114" s="16">
        <f t="shared" ca="1" si="76"/>
        <v>0</v>
      </c>
      <c r="BC114" s="16">
        <f t="shared" ca="1" si="77"/>
        <v>0</v>
      </c>
      <c r="BD114" s="16">
        <f t="shared" ca="1" si="78"/>
        <v>0</v>
      </c>
      <c r="BE114" s="16">
        <f t="shared" ca="1" si="79"/>
        <v>0</v>
      </c>
      <c r="BF114" s="16">
        <f t="shared" ca="1" si="80"/>
        <v>0</v>
      </c>
      <c r="BG114" s="16">
        <f t="shared" ca="1" si="81"/>
        <v>0</v>
      </c>
      <c r="BH114" s="16">
        <f t="shared" ca="1" si="82"/>
        <v>0</v>
      </c>
      <c r="BI114" s="16">
        <f t="shared" ca="1" si="83"/>
        <v>0</v>
      </c>
      <c r="BJ114" s="16">
        <f t="shared" ca="1" si="84"/>
        <v>0</v>
      </c>
      <c r="BK114" s="16">
        <f t="shared" ca="1" si="85"/>
        <v>0</v>
      </c>
      <c r="BL114" s="16">
        <f t="shared" ca="1" si="86"/>
        <v>0</v>
      </c>
      <c r="BM114" s="16">
        <f t="shared" ca="1" si="87"/>
        <v>0</v>
      </c>
      <c r="BN114" s="16">
        <f t="shared" ca="1" si="88"/>
        <v>0</v>
      </c>
      <c r="BO114" s="16">
        <f t="shared" ca="1" si="89"/>
        <v>0</v>
      </c>
      <c r="BP114" s="16">
        <f t="shared" ca="1" si="90"/>
        <v>0</v>
      </c>
      <c r="BQ114" s="16">
        <f t="shared" ca="1" si="91"/>
        <v>0</v>
      </c>
      <c r="BR114" s="16">
        <f t="shared" ca="1" si="92"/>
        <v>0</v>
      </c>
      <c r="BS114" s="16">
        <f t="shared" ca="1" si="93"/>
        <v>0</v>
      </c>
      <c r="BT114" s="16">
        <f t="shared" ca="1" si="94"/>
        <v>0</v>
      </c>
      <c r="BU114" s="16">
        <f t="shared" ca="1" si="95"/>
        <v>0</v>
      </c>
      <c r="BV114" s="16">
        <f t="shared" ca="1" si="96"/>
        <v>0</v>
      </c>
      <c r="BW114" s="16">
        <f t="shared" ca="1" si="97"/>
        <v>0</v>
      </c>
      <c r="BX114" s="16">
        <f t="shared" ca="1" si="98"/>
        <v>0</v>
      </c>
      <c r="BY114" s="16">
        <f t="shared" ca="1" si="99"/>
        <v>0</v>
      </c>
      <c r="BZ114" s="16">
        <f t="shared" ca="1" si="100"/>
        <v>0</v>
      </c>
      <c r="CA114" s="16">
        <f t="shared" ca="1" si="101"/>
        <v>0</v>
      </c>
      <c r="CB114" s="16">
        <f t="shared" ca="1" si="102"/>
        <v>0</v>
      </c>
      <c r="CC114" s="16">
        <f t="shared" ca="1" si="103"/>
        <v>0</v>
      </c>
      <c r="CD114" s="16">
        <f t="shared" ca="1" si="104"/>
        <v>0</v>
      </c>
      <c r="CE114" s="16">
        <f t="shared" ca="1" si="105"/>
        <v>0</v>
      </c>
      <c r="CF114" s="16">
        <f t="shared" ca="1" si="106"/>
        <v>0</v>
      </c>
      <c r="CG114" s="16">
        <f t="shared" ca="1" si="107"/>
        <v>0</v>
      </c>
      <c r="CH114" s="16">
        <f t="shared" ca="1" si="108"/>
        <v>0</v>
      </c>
      <c r="CI114" s="16">
        <f t="shared" ca="1" si="109"/>
        <v>0</v>
      </c>
      <c r="CJ114" s="16">
        <f t="shared" ca="1" si="110"/>
        <v>0</v>
      </c>
      <c r="CK114" s="16">
        <f t="shared" ca="1" si="111"/>
        <v>0</v>
      </c>
      <c r="CL114" s="16">
        <f t="shared" ca="1" si="112"/>
        <v>0</v>
      </c>
      <c r="CM114" s="16">
        <f t="shared" ca="1" si="113"/>
        <v>0</v>
      </c>
    </row>
    <row r="115" spans="2:91" ht="19.95" customHeight="1" x14ac:dyDescent="0.3">
      <c r="B115" s="14" t="str" cm="1">
        <f t="array" aca="1" ref="B115" ca="1">IF(C115=0,"",IFERROR(INDIRECT("'"&amp;$C115&amp;"'!"&amp;"D5"),"Некорректное название листа"))</f>
        <v/>
      </c>
      <c r="C115" s="6"/>
      <c r="D115" s="97" cm="1">
        <f t="array" aca="1" ref="D115" ca="1">IFERROR(INDIRECT("'"&amp;$C115&amp;"'!"&amp;"d18"),0)</f>
        <v>0</v>
      </c>
      <c r="E115" s="97" cm="1">
        <f t="array" aca="1" ref="E115" ca="1">IFERROR(INDIRECT("'" &amp;$C115&amp; "'!" &amp;"d19"),0)</f>
        <v>0</v>
      </c>
      <c r="F115" s="97" cm="1">
        <f t="array" aca="1" ref="F115" ca="1">IFERROR(INDIRECT("'" &amp;$C115&amp; "'!" &amp;"d20"),0)</f>
        <v>0</v>
      </c>
      <c r="G115" s="97" cm="1">
        <f t="array" aca="1" ref="G115" ca="1">IFERROR(INDIRECT("'" &amp;$C115&amp; "'!" &amp;"d21"),0)</f>
        <v>0</v>
      </c>
      <c r="H115" s="97" cm="1">
        <f t="array" aca="1" ref="H115" ca="1">IFERROR(INDIRECT("'" &amp;$C115&amp; "'!" &amp;"d22"),0)</f>
        <v>0</v>
      </c>
      <c r="I115" s="97" cm="1">
        <f t="array" aca="1" ref="I115" ca="1">IFERROR(INDIRECT("'" &amp;$C115&amp; "'!" &amp;"f18"),0)</f>
        <v>0</v>
      </c>
      <c r="J115" s="97" cm="1">
        <f t="array" aca="1" ref="J115" ca="1">IFERROR(INDIRECT("'" &amp;$C115&amp; "'!" &amp;"f19"),0)</f>
        <v>0</v>
      </c>
      <c r="K115" s="97" cm="1">
        <f t="array" aca="1" ref="K115" ca="1">IFERROR(INDIRECT("'" &amp;$C115&amp; "'!" &amp;"f20"),0)</f>
        <v>0</v>
      </c>
      <c r="L115" s="97" cm="1">
        <f t="array" aca="1" ref="L115" ca="1">IFERROR(INDIRECT("'" &amp;$C115&amp; "'!" &amp;"f21"),0)</f>
        <v>0</v>
      </c>
      <c r="M115" s="97" cm="1">
        <f t="array" aca="1" ref="M115" ca="1">IFERROR(INDIRECT("'" &amp;$C115&amp; "'!" &amp;"f22"),0)</f>
        <v>0</v>
      </c>
      <c r="N115" s="98">
        <f t="shared" ca="1" si="119"/>
        <v>0</v>
      </c>
      <c r="O115" s="98">
        <f t="shared" ca="1" si="119"/>
        <v>0</v>
      </c>
      <c r="P115" s="98">
        <f t="shared" ca="1" si="119"/>
        <v>0</v>
      </c>
      <c r="Q115" s="98">
        <f t="shared" ca="1" si="119"/>
        <v>0</v>
      </c>
      <c r="R115" s="98">
        <f t="shared" ca="1" si="119"/>
        <v>0</v>
      </c>
      <c r="S115" s="98">
        <f t="shared" ca="1" si="119"/>
        <v>0</v>
      </c>
      <c r="T115" s="98">
        <f t="shared" ca="1" si="119"/>
        <v>0</v>
      </c>
      <c r="U115" s="98">
        <f t="shared" ca="1" si="119"/>
        <v>0</v>
      </c>
      <c r="V115" s="98">
        <f t="shared" ca="1" si="119"/>
        <v>0</v>
      </c>
      <c r="W115" s="98">
        <f t="shared" ca="1" si="119"/>
        <v>0</v>
      </c>
      <c r="X115" s="98">
        <f t="shared" ca="1" si="119"/>
        <v>0</v>
      </c>
      <c r="Y115" s="98">
        <f t="shared" ca="1" si="119"/>
        <v>0</v>
      </c>
      <c r="Z115" s="98">
        <f t="shared" ca="1" si="119"/>
        <v>0</v>
      </c>
      <c r="AA115" s="98">
        <f t="shared" ca="1" si="119"/>
        <v>0</v>
      </c>
      <c r="AB115" s="98">
        <f t="shared" ca="1" si="119"/>
        <v>0</v>
      </c>
      <c r="AC115" s="98">
        <f t="shared" ca="1" si="119"/>
        <v>0</v>
      </c>
      <c r="AD115" s="98">
        <f t="shared" ca="1" si="118"/>
        <v>0</v>
      </c>
      <c r="AE115" s="98">
        <f t="shared" ca="1" si="118"/>
        <v>0</v>
      </c>
      <c r="AF115" s="98">
        <f t="shared" ca="1" si="114"/>
        <v>0</v>
      </c>
      <c r="AG115" s="98">
        <f t="shared" ca="1" si="118"/>
        <v>0</v>
      </c>
      <c r="AH115" s="98">
        <f t="shared" ca="1" si="118"/>
        <v>0</v>
      </c>
      <c r="AI115" s="98">
        <f t="shared" ca="1" si="118"/>
        <v>0</v>
      </c>
      <c r="AJ115" s="98">
        <f t="shared" ca="1" si="118"/>
        <v>0</v>
      </c>
      <c r="AK115" s="98">
        <f t="shared" ca="1" si="118"/>
        <v>0</v>
      </c>
      <c r="AL115" s="98">
        <f t="shared" ca="1" si="118"/>
        <v>0</v>
      </c>
      <c r="AM115" s="98">
        <f t="shared" ca="1" si="1"/>
        <v>0</v>
      </c>
      <c r="AN115" s="16">
        <f t="shared" ca="1" si="62"/>
        <v>0</v>
      </c>
      <c r="AO115" s="16">
        <f t="shared" ca="1" si="63"/>
        <v>0</v>
      </c>
      <c r="AP115" s="16">
        <f t="shared" ca="1" si="64"/>
        <v>0</v>
      </c>
      <c r="AQ115" s="16">
        <f t="shared" ca="1" si="65"/>
        <v>0</v>
      </c>
      <c r="AR115" s="16">
        <f t="shared" ca="1" si="66"/>
        <v>0</v>
      </c>
      <c r="AS115" s="16">
        <f t="shared" ca="1" si="67"/>
        <v>0</v>
      </c>
      <c r="AT115" s="16">
        <f t="shared" ca="1" si="68"/>
        <v>0</v>
      </c>
      <c r="AU115" s="16">
        <f t="shared" ca="1" si="69"/>
        <v>0</v>
      </c>
      <c r="AV115" s="16">
        <f t="shared" ca="1" si="70"/>
        <v>0</v>
      </c>
      <c r="AW115" s="16">
        <f t="shared" ca="1" si="71"/>
        <v>0</v>
      </c>
      <c r="AX115" s="16">
        <f t="shared" ca="1" si="72"/>
        <v>0</v>
      </c>
      <c r="AY115" s="16">
        <f t="shared" ca="1" si="73"/>
        <v>0</v>
      </c>
      <c r="AZ115" s="16">
        <f t="shared" ca="1" si="74"/>
        <v>0</v>
      </c>
      <c r="BA115" s="16">
        <f t="shared" ca="1" si="75"/>
        <v>0</v>
      </c>
      <c r="BB115" s="16">
        <f t="shared" ca="1" si="76"/>
        <v>0</v>
      </c>
      <c r="BC115" s="16">
        <f t="shared" ca="1" si="77"/>
        <v>0</v>
      </c>
      <c r="BD115" s="16">
        <f t="shared" ca="1" si="78"/>
        <v>0</v>
      </c>
      <c r="BE115" s="16">
        <f t="shared" ca="1" si="79"/>
        <v>0</v>
      </c>
      <c r="BF115" s="16">
        <f t="shared" ca="1" si="80"/>
        <v>0</v>
      </c>
      <c r="BG115" s="16">
        <f t="shared" ca="1" si="81"/>
        <v>0</v>
      </c>
      <c r="BH115" s="16">
        <f t="shared" ca="1" si="82"/>
        <v>0</v>
      </c>
      <c r="BI115" s="16">
        <f t="shared" ca="1" si="83"/>
        <v>0</v>
      </c>
      <c r="BJ115" s="16">
        <f t="shared" ca="1" si="84"/>
        <v>0</v>
      </c>
      <c r="BK115" s="16">
        <f t="shared" ca="1" si="85"/>
        <v>0</v>
      </c>
      <c r="BL115" s="16">
        <f t="shared" ca="1" si="86"/>
        <v>0</v>
      </c>
      <c r="BM115" s="16">
        <f t="shared" ca="1" si="87"/>
        <v>0</v>
      </c>
      <c r="BN115" s="16">
        <f t="shared" ca="1" si="88"/>
        <v>0</v>
      </c>
      <c r="BO115" s="16">
        <f t="shared" ca="1" si="89"/>
        <v>0</v>
      </c>
      <c r="BP115" s="16">
        <f t="shared" ca="1" si="90"/>
        <v>0</v>
      </c>
      <c r="BQ115" s="16">
        <f t="shared" ca="1" si="91"/>
        <v>0</v>
      </c>
      <c r="BR115" s="16">
        <f t="shared" ca="1" si="92"/>
        <v>0</v>
      </c>
      <c r="BS115" s="16">
        <f t="shared" ca="1" si="93"/>
        <v>0</v>
      </c>
      <c r="BT115" s="16">
        <f t="shared" ca="1" si="94"/>
        <v>0</v>
      </c>
      <c r="BU115" s="16">
        <f t="shared" ca="1" si="95"/>
        <v>0</v>
      </c>
      <c r="BV115" s="16">
        <f t="shared" ca="1" si="96"/>
        <v>0</v>
      </c>
      <c r="BW115" s="16">
        <f t="shared" ca="1" si="97"/>
        <v>0</v>
      </c>
      <c r="BX115" s="16">
        <f t="shared" ca="1" si="98"/>
        <v>0</v>
      </c>
      <c r="BY115" s="16">
        <f t="shared" ca="1" si="99"/>
        <v>0</v>
      </c>
      <c r="BZ115" s="16">
        <f t="shared" ca="1" si="100"/>
        <v>0</v>
      </c>
      <c r="CA115" s="16">
        <f t="shared" ca="1" si="101"/>
        <v>0</v>
      </c>
      <c r="CB115" s="16">
        <f t="shared" ca="1" si="102"/>
        <v>0</v>
      </c>
      <c r="CC115" s="16">
        <f t="shared" ca="1" si="103"/>
        <v>0</v>
      </c>
      <c r="CD115" s="16">
        <f t="shared" ca="1" si="104"/>
        <v>0</v>
      </c>
      <c r="CE115" s="16">
        <f t="shared" ca="1" si="105"/>
        <v>0</v>
      </c>
      <c r="CF115" s="16">
        <f t="shared" ca="1" si="106"/>
        <v>0</v>
      </c>
      <c r="CG115" s="16">
        <f t="shared" ca="1" si="107"/>
        <v>0</v>
      </c>
      <c r="CH115" s="16">
        <f t="shared" ca="1" si="108"/>
        <v>0</v>
      </c>
      <c r="CI115" s="16">
        <f t="shared" ca="1" si="109"/>
        <v>0</v>
      </c>
      <c r="CJ115" s="16">
        <f t="shared" ca="1" si="110"/>
        <v>0</v>
      </c>
      <c r="CK115" s="16">
        <f t="shared" ca="1" si="111"/>
        <v>0</v>
      </c>
      <c r="CL115" s="16">
        <f t="shared" ca="1" si="112"/>
        <v>0</v>
      </c>
      <c r="CM115" s="16">
        <f t="shared" ca="1" si="113"/>
        <v>0</v>
      </c>
    </row>
    <row r="116" spans="2:91" ht="19.95" customHeight="1" x14ac:dyDescent="0.3">
      <c r="B116" s="14" t="str" cm="1">
        <f t="array" aca="1" ref="B116" ca="1">IF(C116=0,"",IFERROR(INDIRECT("'"&amp;$C116&amp;"'!"&amp;"D5"),"Некорректное название листа"))</f>
        <v/>
      </c>
      <c r="C116" s="6"/>
      <c r="D116" s="97" cm="1">
        <f t="array" aca="1" ref="D116" ca="1">IFERROR(INDIRECT("'"&amp;$C116&amp;"'!"&amp;"d18"),0)</f>
        <v>0</v>
      </c>
      <c r="E116" s="97" cm="1">
        <f t="array" aca="1" ref="E116" ca="1">IFERROR(INDIRECT("'" &amp;$C116&amp; "'!" &amp;"d19"),0)</f>
        <v>0</v>
      </c>
      <c r="F116" s="97" cm="1">
        <f t="array" aca="1" ref="F116" ca="1">IFERROR(INDIRECT("'" &amp;$C116&amp; "'!" &amp;"d20"),0)</f>
        <v>0</v>
      </c>
      <c r="G116" s="97" cm="1">
        <f t="array" aca="1" ref="G116" ca="1">IFERROR(INDIRECT("'" &amp;$C116&amp; "'!" &amp;"d21"),0)</f>
        <v>0</v>
      </c>
      <c r="H116" s="97" cm="1">
        <f t="array" aca="1" ref="H116" ca="1">IFERROR(INDIRECT("'" &amp;$C116&amp; "'!" &amp;"d22"),0)</f>
        <v>0</v>
      </c>
      <c r="I116" s="97" cm="1">
        <f t="array" aca="1" ref="I116" ca="1">IFERROR(INDIRECT("'" &amp;$C116&amp; "'!" &amp;"f18"),0)</f>
        <v>0</v>
      </c>
      <c r="J116" s="97" cm="1">
        <f t="array" aca="1" ref="J116" ca="1">IFERROR(INDIRECT("'" &amp;$C116&amp; "'!" &amp;"f19"),0)</f>
        <v>0</v>
      </c>
      <c r="K116" s="97" cm="1">
        <f t="array" aca="1" ref="K116" ca="1">IFERROR(INDIRECT("'" &amp;$C116&amp; "'!" &amp;"f20"),0)</f>
        <v>0</v>
      </c>
      <c r="L116" s="97" cm="1">
        <f t="array" aca="1" ref="L116" ca="1">IFERROR(INDIRECT("'" &amp;$C116&amp; "'!" &amp;"f21"),0)</f>
        <v>0</v>
      </c>
      <c r="M116" s="97" cm="1">
        <f t="array" aca="1" ref="M116" ca="1">IFERROR(INDIRECT("'" &amp;$C116&amp; "'!" &amp;"f22"),0)</f>
        <v>0</v>
      </c>
      <c r="N116" s="98">
        <f t="shared" ca="1" si="119"/>
        <v>0</v>
      </c>
      <c r="O116" s="98">
        <f t="shared" ca="1" si="119"/>
        <v>0</v>
      </c>
      <c r="P116" s="98">
        <f t="shared" ca="1" si="119"/>
        <v>0</v>
      </c>
      <c r="Q116" s="98">
        <f t="shared" ca="1" si="119"/>
        <v>0</v>
      </c>
      <c r="R116" s="98">
        <f t="shared" ca="1" si="119"/>
        <v>0</v>
      </c>
      <c r="S116" s="98">
        <f t="shared" ca="1" si="119"/>
        <v>0</v>
      </c>
      <c r="T116" s="98">
        <f t="shared" ca="1" si="119"/>
        <v>0</v>
      </c>
      <c r="U116" s="98">
        <f t="shared" ca="1" si="119"/>
        <v>0</v>
      </c>
      <c r="V116" s="98">
        <f t="shared" ca="1" si="119"/>
        <v>0</v>
      </c>
      <c r="W116" s="98">
        <f t="shared" ca="1" si="119"/>
        <v>0</v>
      </c>
      <c r="X116" s="98">
        <f t="shared" ca="1" si="119"/>
        <v>0</v>
      </c>
      <c r="Y116" s="98">
        <f t="shared" ca="1" si="119"/>
        <v>0</v>
      </c>
      <c r="Z116" s="98">
        <f t="shared" ca="1" si="119"/>
        <v>0</v>
      </c>
      <c r="AA116" s="98">
        <f t="shared" ca="1" si="119"/>
        <v>0</v>
      </c>
      <c r="AB116" s="98">
        <f t="shared" ca="1" si="119"/>
        <v>0</v>
      </c>
      <c r="AC116" s="98">
        <f t="shared" ca="1" si="119"/>
        <v>0</v>
      </c>
      <c r="AD116" s="98">
        <f t="shared" ca="1" si="118"/>
        <v>0</v>
      </c>
      <c r="AE116" s="98">
        <f t="shared" ca="1" si="118"/>
        <v>0</v>
      </c>
      <c r="AF116" s="98">
        <f t="shared" ca="1" si="114"/>
        <v>0</v>
      </c>
      <c r="AG116" s="98">
        <f t="shared" ca="1" si="118"/>
        <v>0</v>
      </c>
      <c r="AH116" s="98">
        <f t="shared" ca="1" si="118"/>
        <v>0</v>
      </c>
      <c r="AI116" s="98">
        <f t="shared" ca="1" si="118"/>
        <v>0</v>
      </c>
      <c r="AJ116" s="98">
        <f t="shared" ca="1" si="118"/>
        <v>0</v>
      </c>
      <c r="AK116" s="98">
        <f t="shared" ca="1" si="118"/>
        <v>0</v>
      </c>
      <c r="AL116" s="98">
        <f t="shared" ca="1" si="118"/>
        <v>0</v>
      </c>
      <c r="AM116" s="98">
        <f t="shared" ca="1" si="1"/>
        <v>0</v>
      </c>
      <c r="AN116" s="16">
        <f t="shared" ca="1" si="62"/>
        <v>0</v>
      </c>
      <c r="AO116" s="16">
        <f t="shared" ca="1" si="63"/>
        <v>0</v>
      </c>
      <c r="AP116" s="16">
        <f t="shared" ca="1" si="64"/>
        <v>0</v>
      </c>
      <c r="AQ116" s="16">
        <f t="shared" ca="1" si="65"/>
        <v>0</v>
      </c>
      <c r="AR116" s="16">
        <f t="shared" ca="1" si="66"/>
        <v>0</v>
      </c>
      <c r="AS116" s="16">
        <f t="shared" ca="1" si="67"/>
        <v>0</v>
      </c>
      <c r="AT116" s="16">
        <f t="shared" ca="1" si="68"/>
        <v>0</v>
      </c>
      <c r="AU116" s="16">
        <f t="shared" ca="1" si="69"/>
        <v>0</v>
      </c>
      <c r="AV116" s="16">
        <f t="shared" ca="1" si="70"/>
        <v>0</v>
      </c>
      <c r="AW116" s="16">
        <f t="shared" ca="1" si="71"/>
        <v>0</v>
      </c>
      <c r="AX116" s="16">
        <f t="shared" ca="1" si="72"/>
        <v>0</v>
      </c>
      <c r="AY116" s="16">
        <f t="shared" ca="1" si="73"/>
        <v>0</v>
      </c>
      <c r="AZ116" s="16">
        <f t="shared" ca="1" si="74"/>
        <v>0</v>
      </c>
      <c r="BA116" s="16">
        <f t="shared" ca="1" si="75"/>
        <v>0</v>
      </c>
      <c r="BB116" s="16">
        <f t="shared" ca="1" si="76"/>
        <v>0</v>
      </c>
      <c r="BC116" s="16">
        <f t="shared" ca="1" si="77"/>
        <v>0</v>
      </c>
      <c r="BD116" s="16">
        <f t="shared" ca="1" si="78"/>
        <v>0</v>
      </c>
      <c r="BE116" s="16">
        <f t="shared" ca="1" si="79"/>
        <v>0</v>
      </c>
      <c r="BF116" s="16">
        <f t="shared" ca="1" si="80"/>
        <v>0</v>
      </c>
      <c r="BG116" s="16">
        <f t="shared" ca="1" si="81"/>
        <v>0</v>
      </c>
      <c r="BH116" s="16">
        <f t="shared" ca="1" si="82"/>
        <v>0</v>
      </c>
      <c r="BI116" s="16">
        <f t="shared" ca="1" si="83"/>
        <v>0</v>
      </c>
      <c r="BJ116" s="16">
        <f t="shared" ca="1" si="84"/>
        <v>0</v>
      </c>
      <c r="BK116" s="16">
        <f t="shared" ca="1" si="85"/>
        <v>0</v>
      </c>
      <c r="BL116" s="16">
        <f t="shared" ca="1" si="86"/>
        <v>0</v>
      </c>
      <c r="BM116" s="16">
        <f t="shared" ca="1" si="87"/>
        <v>0</v>
      </c>
      <c r="BN116" s="16">
        <f t="shared" ca="1" si="88"/>
        <v>0</v>
      </c>
      <c r="BO116" s="16">
        <f t="shared" ca="1" si="89"/>
        <v>0</v>
      </c>
      <c r="BP116" s="16">
        <f t="shared" ca="1" si="90"/>
        <v>0</v>
      </c>
      <c r="BQ116" s="16">
        <f t="shared" ca="1" si="91"/>
        <v>0</v>
      </c>
      <c r="BR116" s="16">
        <f t="shared" ca="1" si="92"/>
        <v>0</v>
      </c>
      <c r="BS116" s="16">
        <f t="shared" ca="1" si="93"/>
        <v>0</v>
      </c>
      <c r="BT116" s="16">
        <f t="shared" ca="1" si="94"/>
        <v>0</v>
      </c>
      <c r="BU116" s="16">
        <f t="shared" ca="1" si="95"/>
        <v>0</v>
      </c>
      <c r="BV116" s="16">
        <f t="shared" ca="1" si="96"/>
        <v>0</v>
      </c>
      <c r="BW116" s="16">
        <f t="shared" ca="1" si="97"/>
        <v>0</v>
      </c>
      <c r="BX116" s="16">
        <f t="shared" ca="1" si="98"/>
        <v>0</v>
      </c>
      <c r="BY116" s="16">
        <f t="shared" ca="1" si="99"/>
        <v>0</v>
      </c>
      <c r="BZ116" s="16">
        <f t="shared" ca="1" si="100"/>
        <v>0</v>
      </c>
      <c r="CA116" s="16">
        <f t="shared" ca="1" si="101"/>
        <v>0</v>
      </c>
      <c r="CB116" s="16">
        <f t="shared" ca="1" si="102"/>
        <v>0</v>
      </c>
      <c r="CC116" s="16">
        <f t="shared" ca="1" si="103"/>
        <v>0</v>
      </c>
      <c r="CD116" s="16">
        <f t="shared" ca="1" si="104"/>
        <v>0</v>
      </c>
      <c r="CE116" s="16">
        <f t="shared" ca="1" si="105"/>
        <v>0</v>
      </c>
      <c r="CF116" s="16">
        <f t="shared" ca="1" si="106"/>
        <v>0</v>
      </c>
      <c r="CG116" s="16">
        <f t="shared" ca="1" si="107"/>
        <v>0</v>
      </c>
      <c r="CH116" s="16">
        <f t="shared" ca="1" si="108"/>
        <v>0</v>
      </c>
      <c r="CI116" s="16">
        <f t="shared" ca="1" si="109"/>
        <v>0</v>
      </c>
      <c r="CJ116" s="16">
        <f t="shared" ca="1" si="110"/>
        <v>0</v>
      </c>
      <c r="CK116" s="16">
        <f t="shared" ca="1" si="111"/>
        <v>0</v>
      </c>
      <c r="CL116" s="16">
        <f t="shared" ca="1" si="112"/>
        <v>0</v>
      </c>
      <c r="CM116" s="16">
        <f t="shared" ca="1" si="113"/>
        <v>0</v>
      </c>
    </row>
    <row r="117" spans="2:91" ht="19.95" customHeight="1" x14ac:dyDescent="0.3">
      <c r="B117" s="14" t="str" cm="1">
        <f t="array" aca="1" ref="B117" ca="1">IF(C117=0,"",IFERROR(INDIRECT("'"&amp;$C117&amp;"'!"&amp;"D5"),"Некорректное название листа"))</f>
        <v/>
      </c>
      <c r="C117" s="6"/>
      <c r="D117" s="97" cm="1">
        <f t="array" aca="1" ref="D117" ca="1">IFERROR(INDIRECT("'"&amp;$C117&amp;"'!"&amp;"d18"),0)</f>
        <v>0</v>
      </c>
      <c r="E117" s="97" cm="1">
        <f t="array" aca="1" ref="E117" ca="1">IFERROR(INDIRECT("'" &amp;$C117&amp; "'!" &amp;"d19"),0)</f>
        <v>0</v>
      </c>
      <c r="F117" s="97" cm="1">
        <f t="array" aca="1" ref="F117" ca="1">IFERROR(INDIRECT("'" &amp;$C117&amp; "'!" &amp;"d20"),0)</f>
        <v>0</v>
      </c>
      <c r="G117" s="97" cm="1">
        <f t="array" aca="1" ref="G117" ca="1">IFERROR(INDIRECT("'" &amp;$C117&amp; "'!" &amp;"d21"),0)</f>
        <v>0</v>
      </c>
      <c r="H117" s="97" cm="1">
        <f t="array" aca="1" ref="H117" ca="1">IFERROR(INDIRECT("'" &amp;$C117&amp; "'!" &amp;"d22"),0)</f>
        <v>0</v>
      </c>
      <c r="I117" s="97" cm="1">
        <f t="array" aca="1" ref="I117" ca="1">IFERROR(INDIRECT("'" &amp;$C117&amp; "'!" &amp;"f18"),0)</f>
        <v>0</v>
      </c>
      <c r="J117" s="97" cm="1">
        <f t="array" aca="1" ref="J117" ca="1">IFERROR(INDIRECT("'" &amp;$C117&amp; "'!" &amp;"f19"),0)</f>
        <v>0</v>
      </c>
      <c r="K117" s="97" cm="1">
        <f t="array" aca="1" ref="K117" ca="1">IFERROR(INDIRECT("'" &amp;$C117&amp; "'!" &amp;"f20"),0)</f>
        <v>0</v>
      </c>
      <c r="L117" s="97" cm="1">
        <f t="array" aca="1" ref="L117" ca="1">IFERROR(INDIRECT("'" &amp;$C117&amp; "'!" &amp;"f21"),0)</f>
        <v>0</v>
      </c>
      <c r="M117" s="97" cm="1">
        <f t="array" aca="1" ref="M117" ca="1">IFERROR(INDIRECT("'" &amp;$C117&amp; "'!" &amp;"f22"),0)</f>
        <v>0</v>
      </c>
      <c r="N117" s="98">
        <f t="shared" ca="1" si="119"/>
        <v>0</v>
      </c>
      <c r="O117" s="98">
        <f t="shared" ca="1" si="119"/>
        <v>0</v>
      </c>
      <c r="P117" s="98">
        <f t="shared" ca="1" si="119"/>
        <v>0</v>
      </c>
      <c r="Q117" s="98">
        <f t="shared" ca="1" si="119"/>
        <v>0</v>
      </c>
      <c r="R117" s="98">
        <f t="shared" ca="1" si="119"/>
        <v>0</v>
      </c>
      <c r="S117" s="98">
        <f t="shared" ca="1" si="119"/>
        <v>0</v>
      </c>
      <c r="T117" s="98">
        <f t="shared" ca="1" si="119"/>
        <v>0</v>
      </c>
      <c r="U117" s="98">
        <f t="shared" ca="1" si="119"/>
        <v>0</v>
      </c>
      <c r="V117" s="98">
        <f t="shared" ca="1" si="119"/>
        <v>0</v>
      </c>
      <c r="W117" s="98">
        <f t="shared" ca="1" si="119"/>
        <v>0</v>
      </c>
      <c r="X117" s="98">
        <f t="shared" ca="1" si="119"/>
        <v>0</v>
      </c>
      <c r="Y117" s="98">
        <f t="shared" ca="1" si="119"/>
        <v>0</v>
      </c>
      <c r="Z117" s="98">
        <f t="shared" ca="1" si="119"/>
        <v>0</v>
      </c>
      <c r="AA117" s="98">
        <f t="shared" ca="1" si="119"/>
        <v>0</v>
      </c>
      <c r="AB117" s="98">
        <f t="shared" ca="1" si="119"/>
        <v>0</v>
      </c>
      <c r="AC117" s="98">
        <f t="shared" ca="1" si="119"/>
        <v>0</v>
      </c>
      <c r="AD117" s="98">
        <f t="shared" ca="1" si="118"/>
        <v>0</v>
      </c>
      <c r="AE117" s="98">
        <f t="shared" ca="1" si="118"/>
        <v>0</v>
      </c>
      <c r="AF117" s="98">
        <f t="shared" ca="1" si="114"/>
        <v>0</v>
      </c>
      <c r="AG117" s="98">
        <f t="shared" ca="1" si="118"/>
        <v>0</v>
      </c>
      <c r="AH117" s="98">
        <f t="shared" ca="1" si="118"/>
        <v>0</v>
      </c>
      <c r="AI117" s="98">
        <f t="shared" ca="1" si="118"/>
        <v>0</v>
      </c>
      <c r="AJ117" s="98">
        <f t="shared" ca="1" si="118"/>
        <v>0</v>
      </c>
      <c r="AK117" s="98">
        <f t="shared" ca="1" si="118"/>
        <v>0</v>
      </c>
      <c r="AL117" s="98">
        <f t="shared" ca="1" si="118"/>
        <v>0</v>
      </c>
      <c r="AM117" s="98">
        <f t="shared" ca="1" si="1"/>
        <v>0</v>
      </c>
      <c r="AN117" s="16">
        <f t="shared" ca="1" si="62"/>
        <v>0</v>
      </c>
      <c r="AO117" s="16">
        <f t="shared" ca="1" si="63"/>
        <v>0</v>
      </c>
      <c r="AP117" s="16">
        <f t="shared" ca="1" si="64"/>
        <v>0</v>
      </c>
      <c r="AQ117" s="16">
        <f t="shared" ca="1" si="65"/>
        <v>0</v>
      </c>
      <c r="AR117" s="16">
        <f t="shared" ca="1" si="66"/>
        <v>0</v>
      </c>
      <c r="AS117" s="16">
        <f t="shared" ca="1" si="67"/>
        <v>0</v>
      </c>
      <c r="AT117" s="16">
        <f t="shared" ca="1" si="68"/>
        <v>0</v>
      </c>
      <c r="AU117" s="16">
        <f t="shared" ca="1" si="69"/>
        <v>0</v>
      </c>
      <c r="AV117" s="16">
        <f t="shared" ca="1" si="70"/>
        <v>0</v>
      </c>
      <c r="AW117" s="16">
        <f t="shared" ca="1" si="71"/>
        <v>0</v>
      </c>
      <c r="AX117" s="16">
        <f t="shared" ca="1" si="72"/>
        <v>0</v>
      </c>
      <c r="AY117" s="16">
        <f t="shared" ca="1" si="73"/>
        <v>0</v>
      </c>
      <c r="AZ117" s="16">
        <f t="shared" ca="1" si="74"/>
        <v>0</v>
      </c>
      <c r="BA117" s="16">
        <f t="shared" ca="1" si="75"/>
        <v>0</v>
      </c>
      <c r="BB117" s="16">
        <f t="shared" ca="1" si="76"/>
        <v>0</v>
      </c>
      <c r="BC117" s="16">
        <f t="shared" ca="1" si="77"/>
        <v>0</v>
      </c>
      <c r="BD117" s="16">
        <f t="shared" ca="1" si="78"/>
        <v>0</v>
      </c>
      <c r="BE117" s="16">
        <f t="shared" ca="1" si="79"/>
        <v>0</v>
      </c>
      <c r="BF117" s="16">
        <f t="shared" ca="1" si="80"/>
        <v>0</v>
      </c>
      <c r="BG117" s="16">
        <f t="shared" ca="1" si="81"/>
        <v>0</v>
      </c>
      <c r="BH117" s="16">
        <f t="shared" ca="1" si="82"/>
        <v>0</v>
      </c>
      <c r="BI117" s="16">
        <f t="shared" ca="1" si="83"/>
        <v>0</v>
      </c>
      <c r="BJ117" s="16">
        <f t="shared" ca="1" si="84"/>
        <v>0</v>
      </c>
      <c r="BK117" s="16">
        <f t="shared" ca="1" si="85"/>
        <v>0</v>
      </c>
      <c r="BL117" s="16">
        <f t="shared" ca="1" si="86"/>
        <v>0</v>
      </c>
      <c r="BM117" s="16">
        <f t="shared" ca="1" si="87"/>
        <v>0</v>
      </c>
      <c r="BN117" s="16">
        <f t="shared" ca="1" si="88"/>
        <v>0</v>
      </c>
      <c r="BO117" s="16">
        <f t="shared" ca="1" si="89"/>
        <v>0</v>
      </c>
      <c r="BP117" s="16">
        <f t="shared" ca="1" si="90"/>
        <v>0</v>
      </c>
      <c r="BQ117" s="16">
        <f t="shared" ca="1" si="91"/>
        <v>0</v>
      </c>
      <c r="BR117" s="16">
        <f t="shared" ca="1" si="92"/>
        <v>0</v>
      </c>
      <c r="BS117" s="16">
        <f t="shared" ca="1" si="93"/>
        <v>0</v>
      </c>
      <c r="BT117" s="16">
        <f t="shared" ca="1" si="94"/>
        <v>0</v>
      </c>
      <c r="BU117" s="16">
        <f t="shared" ca="1" si="95"/>
        <v>0</v>
      </c>
      <c r="BV117" s="16">
        <f t="shared" ca="1" si="96"/>
        <v>0</v>
      </c>
      <c r="BW117" s="16">
        <f t="shared" ca="1" si="97"/>
        <v>0</v>
      </c>
      <c r="BX117" s="16">
        <f t="shared" ca="1" si="98"/>
        <v>0</v>
      </c>
      <c r="BY117" s="16">
        <f t="shared" ca="1" si="99"/>
        <v>0</v>
      </c>
      <c r="BZ117" s="16">
        <f t="shared" ca="1" si="100"/>
        <v>0</v>
      </c>
      <c r="CA117" s="16">
        <f t="shared" ca="1" si="101"/>
        <v>0</v>
      </c>
      <c r="CB117" s="16">
        <f t="shared" ca="1" si="102"/>
        <v>0</v>
      </c>
      <c r="CC117" s="16">
        <f t="shared" ca="1" si="103"/>
        <v>0</v>
      </c>
      <c r="CD117" s="16">
        <f t="shared" ca="1" si="104"/>
        <v>0</v>
      </c>
      <c r="CE117" s="16">
        <f t="shared" ca="1" si="105"/>
        <v>0</v>
      </c>
      <c r="CF117" s="16">
        <f t="shared" ca="1" si="106"/>
        <v>0</v>
      </c>
      <c r="CG117" s="16">
        <f t="shared" ca="1" si="107"/>
        <v>0</v>
      </c>
      <c r="CH117" s="16">
        <f t="shared" ca="1" si="108"/>
        <v>0</v>
      </c>
      <c r="CI117" s="16">
        <f t="shared" ca="1" si="109"/>
        <v>0</v>
      </c>
      <c r="CJ117" s="16">
        <f t="shared" ca="1" si="110"/>
        <v>0</v>
      </c>
      <c r="CK117" s="16">
        <f t="shared" ca="1" si="111"/>
        <v>0</v>
      </c>
      <c r="CL117" s="16">
        <f t="shared" ca="1" si="112"/>
        <v>0</v>
      </c>
      <c r="CM117" s="16">
        <f t="shared" ca="1" si="113"/>
        <v>0</v>
      </c>
    </row>
    <row r="118" spans="2:91" ht="19.95" customHeight="1" x14ac:dyDescent="0.3">
      <c r="B118" s="14" t="str" cm="1">
        <f t="array" aca="1" ref="B118" ca="1">IF(C118=0,"",IFERROR(INDIRECT("'"&amp;$C118&amp;"'!"&amp;"D5"),"Некорректное название листа"))</f>
        <v/>
      </c>
      <c r="C118" s="6"/>
      <c r="D118" s="97" cm="1">
        <f t="array" aca="1" ref="D118" ca="1">IFERROR(INDIRECT("'"&amp;$C118&amp;"'!"&amp;"d18"),0)</f>
        <v>0</v>
      </c>
      <c r="E118" s="97" cm="1">
        <f t="array" aca="1" ref="E118" ca="1">IFERROR(INDIRECT("'" &amp;$C118&amp; "'!" &amp;"d19"),0)</f>
        <v>0</v>
      </c>
      <c r="F118" s="97" cm="1">
        <f t="array" aca="1" ref="F118" ca="1">IFERROR(INDIRECT("'" &amp;$C118&amp; "'!" &amp;"d20"),0)</f>
        <v>0</v>
      </c>
      <c r="G118" s="97" cm="1">
        <f t="array" aca="1" ref="G118" ca="1">IFERROR(INDIRECT("'" &amp;$C118&amp; "'!" &amp;"d21"),0)</f>
        <v>0</v>
      </c>
      <c r="H118" s="97" cm="1">
        <f t="array" aca="1" ref="H118" ca="1">IFERROR(INDIRECT("'" &amp;$C118&amp; "'!" &amp;"d22"),0)</f>
        <v>0</v>
      </c>
      <c r="I118" s="97" cm="1">
        <f t="array" aca="1" ref="I118" ca="1">IFERROR(INDIRECT("'" &amp;$C118&amp; "'!" &amp;"f18"),0)</f>
        <v>0</v>
      </c>
      <c r="J118" s="97" cm="1">
        <f t="array" aca="1" ref="J118" ca="1">IFERROR(INDIRECT("'" &amp;$C118&amp; "'!" &amp;"f19"),0)</f>
        <v>0</v>
      </c>
      <c r="K118" s="97" cm="1">
        <f t="array" aca="1" ref="K118" ca="1">IFERROR(INDIRECT("'" &amp;$C118&amp; "'!" &amp;"f20"),0)</f>
        <v>0</v>
      </c>
      <c r="L118" s="97" cm="1">
        <f t="array" aca="1" ref="L118" ca="1">IFERROR(INDIRECT("'" &amp;$C118&amp; "'!" &amp;"f21"),0)</f>
        <v>0</v>
      </c>
      <c r="M118" s="97" cm="1">
        <f t="array" aca="1" ref="M118" ca="1">IFERROR(INDIRECT("'" &amp;$C118&amp; "'!" &amp;"f22"),0)</f>
        <v>0</v>
      </c>
      <c r="N118" s="98">
        <f t="shared" ca="1" si="119"/>
        <v>0</v>
      </c>
      <c r="O118" s="98">
        <f t="shared" ca="1" si="119"/>
        <v>0</v>
      </c>
      <c r="P118" s="98">
        <f t="shared" ca="1" si="119"/>
        <v>0</v>
      </c>
      <c r="Q118" s="98">
        <f t="shared" ca="1" si="119"/>
        <v>0</v>
      </c>
      <c r="R118" s="98">
        <f t="shared" ca="1" si="119"/>
        <v>0</v>
      </c>
      <c r="S118" s="98">
        <f t="shared" ca="1" si="119"/>
        <v>0</v>
      </c>
      <c r="T118" s="98">
        <f t="shared" ca="1" si="119"/>
        <v>0</v>
      </c>
      <c r="U118" s="98">
        <f t="shared" ca="1" si="119"/>
        <v>0</v>
      </c>
      <c r="V118" s="98">
        <f t="shared" ca="1" si="119"/>
        <v>0</v>
      </c>
      <c r="W118" s="98">
        <f t="shared" ca="1" si="119"/>
        <v>0</v>
      </c>
      <c r="X118" s="98">
        <f t="shared" ca="1" si="119"/>
        <v>0</v>
      </c>
      <c r="Y118" s="98">
        <f t="shared" ca="1" si="119"/>
        <v>0</v>
      </c>
      <c r="Z118" s="98">
        <f t="shared" ca="1" si="119"/>
        <v>0</v>
      </c>
      <c r="AA118" s="98">
        <f t="shared" ca="1" si="119"/>
        <v>0</v>
      </c>
      <c r="AB118" s="98">
        <f t="shared" ca="1" si="119"/>
        <v>0</v>
      </c>
      <c r="AC118" s="98">
        <f t="shared" ca="1" si="119"/>
        <v>0</v>
      </c>
      <c r="AD118" s="98">
        <f t="shared" ca="1" si="118"/>
        <v>0</v>
      </c>
      <c r="AE118" s="98">
        <f t="shared" ca="1" si="118"/>
        <v>0</v>
      </c>
      <c r="AF118" s="98">
        <f t="shared" ca="1" si="114"/>
        <v>0</v>
      </c>
      <c r="AG118" s="98">
        <f t="shared" ca="1" si="118"/>
        <v>0</v>
      </c>
      <c r="AH118" s="98">
        <f t="shared" ca="1" si="118"/>
        <v>0</v>
      </c>
      <c r="AI118" s="98">
        <f t="shared" ca="1" si="118"/>
        <v>0</v>
      </c>
      <c r="AJ118" s="98">
        <f t="shared" ca="1" si="118"/>
        <v>0</v>
      </c>
      <c r="AK118" s="98">
        <f t="shared" ca="1" si="118"/>
        <v>0</v>
      </c>
      <c r="AL118" s="98">
        <f t="shared" ca="1" si="118"/>
        <v>0</v>
      </c>
      <c r="AM118" s="98">
        <f t="shared" ca="1" si="1"/>
        <v>0</v>
      </c>
      <c r="AN118" s="16">
        <f t="shared" ca="1" si="62"/>
        <v>0</v>
      </c>
      <c r="AO118" s="16">
        <f t="shared" ca="1" si="63"/>
        <v>0</v>
      </c>
      <c r="AP118" s="16">
        <f t="shared" ca="1" si="64"/>
        <v>0</v>
      </c>
      <c r="AQ118" s="16">
        <f t="shared" ca="1" si="65"/>
        <v>0</v>
      </c>
      <c r="AR118" s="16">
        <f t="shared" ca="1" si="66"/>
        <v>0</v>
      </c>
      <c r="AS118" s="16">
        <f t="shared" ca="1" si="67"/>
        <v>0</v>
      </c>
      <c r="AT118" s="16">
        <f t="shared" ca="1" si="68"/>
        <v>0</v>
      </c>
      <c r="AU118" s="16">
        <f t="shared" ca="1" si="69"/>
        <v>0</v>
      </c>
      <c r="AV118" s="16">
        <f t="shared" ca="1" si="70"/>
        <v>0</v>
      </c>
      <c r="AW118" s="16">
        <f t="shared" ca="1" si="71"/>
        <v>0</v>
      </c>
      <c r="AX118" s="16">
        <f t="shared" ca="1" si="72"/>
        <v>0</v>
      </c>
      <c r="AY118" s="16">
        <f t="shared" ca="1" si="73"/>
        <v>0</v>
      </c>
      <c r="AZ118" s="16">
        <f t="shared" ca="1" si="74"/>
        <v>0</v>
      </c>
      <c r="BA118" s="16">
        <f t="shared" ca="1" si="75"/>
        <v>0</v>
      </c>
      <c r="BB118" s="16">
        <f t="shared" ca="1" si="76"/>
        <v>0</v>
      </c>
      <c r="BC118" s="16">
        <f t="shared" ca="1" si="77"/>
        <v>0</v>
      </c>
      <c r="BD118" s="16">
        <f t="shared" ca="1" si="78"/>
        <v>0</v>
      </c>
      <c r="BE118" s="16">
        <f t="shared" ca="1" si="79"/>
        <v>0</v>
      </c>
      <c r="BF118" s="16">
        <f t="shared" ca="1" si="80"/>
        <v>0</v>
      </c>
      <c r="BG118" s="16">
        <f t="shared" ca="1" si="81"/>
        <v>0</v>
      </c>
      <c r="BH118" s="16">
        <f t="shared" ca="1" si="82"/>
        <v>0</v>
      </c>
      <c r="BI118" s="16">
        <f t="shared" ca="1" si="83"/>
        <v>0</v>
      </c>
      <c r="BJ118" s="16">
        <f t="shared" ca="1" si="84"/>
        <v>0</v>
      </c>
      <c r="BK118" s="16">
        <f t="shared" ca="1" si="85"/>
        <v>0</v>
      </c>
      <c r="BL118" s="16">
        <f t="shared" ca="1" si="86"/>
        <v>0</v>
      </c>
      <c r="BM118" s="16">
        <f t="shared" ca="1" si="87"/>
        <v>0</v>
      </c>
      <c r="BN118" s="16">
        <f t="shared" ca="1" si="88"/>
        <v>0</v>
      </c>
      <c r="BO118" s="16">
        <f t="shared" ca="1" si="89"/>
        <v>0</v>
      </c>
      <c r="BP118" s="16">
        <f t="shared" ca="1" si="90"/>
        <v>0</v>
      </c>
      <c r="BQ118" s="16">
        <f t="shared" ca="1" si="91"/>
        <v>0</v>
      </c>
      <c r="BR118" s="16">
        <f t="shared" ca="1" si="92"/>
        <v>0</v>
      </c>
      <c r="BS118" s="16">
        <f t="shared" ca="1" si="93"/>
        <v>0</v>
      </c>
      <c r="BT118" s="16">
        <f t="shared" ca="1" si="94"/>
        <v>0</v>
      </c>
      <c r="BU118" s="16">
        <f t="shared" ca="1" si="95"/>
        <v>0</v>
      </c>
      <c r="BV118" s="16">
        <f t="shared" ca="1" si="96"/>
        <v>0</v>
      </c>
      <c r="BW118" s="16">
        <f t="shared" ca="1" si="97"/>
        <v>0</v>
      </c>
      <c r="BX118" s="16">
        <f t="shared" ca="1" si="98"/>
        <v>0</v>
      </c>
      <c r="BY118" s="16">
        <f t="shared" ca="1" si="99"/>
        <v>0</v>
      </c>
      <c r="BZ118" s="16">
        <f t="shared" ca="1" si="100"/>
        <v>0</v>
      </c>
      <c r="CA118" s="16">
        <f t="shared" ca="1" si="101"/>
        <v>0</v>
      </c>
      <c r="CB118" s="16">
        <f t="shared" ca="1" si="102"/>
        <v>0</v>
      </c>
      <c r="CC118" s="16">
        <f t="shared" ca="1" si="103"/>
        <v>0</v>
      </c>
      <c r="CD118" s="16">
        <f t="shared" ca="1" si="104"/>
        <v>0</v>
      </c>
      <c r="CE118" s="16">
        <f t="shared" ca="1" si="105"/>
        <v>0</v>
      </c>
      <c r="CF118" s="16">
        <f t="shared" ca="1" si="106"/>
        <v>0</v>
      </c>
      <c r="CG118" s="16">
        <f t="shared" ca="1" si="107"/>
        <v>0</v>
      </c>
      <c r="CH118" s="16">
        <f t="shared" ca="1" si="108"/>
        <v>0</v>
      </c>
      <c r="CI118" s="16">
        <f t="shared" ca="1" si="109"/>
        <v>0</v>
      </c>
      <c r="CJ118" s="16">
        <f t="shared" ca="1" si="110"/>
        <v>0</v>
      </c>
      <c r="CK118" s="16">
        <f t="shared" ca="1" si="111"/>
        <v>0</v>
      </c>
      <c r="CL118" s="16">
        <f t="shared" ca="1" si="112"/>
        <v>0</v>
      </c>
      <c r="CM118" s="16">
        <f t="shared" ca="1" si="113"/>
        <v>0</v>
      </c>
    </row>
    <row r="119" spans="2:91" ht="19.95" customHeight="1" x14ac:dyDescent="0.3">
      <c r="B119" s="14" t="str" cm="1">
        <f t="array" aca="1" ref="B119" ca="1">IF(C119=0,"",IFERROR(INDIRECT("'"&amp;$C119&amp;"'!"&amp;"D5"),"Некорректное название листа"))</f>
        <v/>
      </c>
      <c r="C119" s="6"/>
      <c r="D119" s="97" cm="1">
        <f t="array" aca="1" ref="D119" ca="1">IFERROR(INDIRECT("'"&amp;$C119&amp;"'!"&amp;"d18"),0)</f>
        <v>0</v>
      </c>
      <c r="E119" s="97" cm="1">
        <f t="array" aca="1" ref="E119" ca="1">IFERROR(INDIRECT("'" &amp;$C119&amp; "'!" &amp;"d19"),0)</f>
        <v>0</v>
      </c>
      <c r="F119" s="97" cm="1">
        <f t="array" aca="1" ref="F119" ca="1">IFERROR(INDIRECT("'" &amp;$C119&amp; "'!" &amp;"d20"),0)</f>
        <v>0</v>
      </c>
      <c r="G119" s="97" cm="1">
        <f t="array" aca="1" ref="G119" ca="1">IFERROR(INDIRECT("'" &amp;$C119&amp; "'!" &amp;"d21"),0)</f>
        <v>0</v>
      </c>
      <c r="H119" s="97" cm="1">
        <f t="array" aca="1" ref="H119" ca="1">IFERROR(INDIRECT("'" &amp;$C119&amp; "'!" &amp;"d22"),0)</f>
        <v>0</v>
      </c>
      <c r="I119" s="97" cm="1">
        <f t="array" aca="1" ref="I119" ca="1">IFERROR(INDIRECT("'" &amp;$C119&amp; "'!" &amp;"f18"),0)</f>
        <v>0</v>
      </c>
      <c r="J119" s="97" cm="1">
        <f t="array" aca="1" ref="J119" ca="1">IFERROR(INDIRECT("'" &amp;$C119&amp; "'!" &amp;"f19"),0)</f>
        <v>0</v>
      </c>
      <c r="K119" s="97" cm="1">
        <f t="array" aca="1" ref="K119" ca="1">IFERROR(INDIRECT("'" &amp;$C119&amp; "'!" &amp;"f20"),0)</f>
        <v>0</v>
      </c>
      <c r="L119" s="97" cm="1">
        <f t="array" aca="1" ref="L119" ca="1">IFERROR(INDIRECT("'" &amp;$C119&amp; "'!" &amp;"f21"),0)</f>
        <v>0</v>
      </c>
      <c r="M119" s="97" cm="1">
        <f t="array" aca="1" ref="M119" ca="1">IFERROR(INDIRECT("'" &amp;$C119&amp; "'!" &amp;"f22"),0)</f>
        <v>0</v>
      </c>
      <c r="N119" s="98">
        <f t="shared" ca="1" si="119"/>
        <v>0</v>
      </c>
      <c r="O119" s="98">
        <f t="shared" ca="1" si="119"/>
        <v>0</v>
      </c>
      <c r="P119" s="98">
        <f t="shared" ca="1" si="119"/>
        <v>0</v>
      </c>
      <c r="Q119" s="98">
        <f t="shared" ca="1" si="119"/>
        <v>0</v>
      </c>
      <c r="R119" s="98">
        <f t="shared" ca="1" si="119"/>
        <v>0</v>
      </c>
      <c r="S119" s="98">
        <f t="shared" ca="1" si="119"/>
        <v>0</v>
      </c>
      <c r="T119" s="98">
        <f t="shared" ca="1" si="119"/>
        <v>0</v>
      </c>
      <c r="U119" s="98">
        <f t="shared" ca="1" si="119"/>
        <v>0</v>
      </c>
      <c r="V119" s="98">
        <f t="shared" ca="1" si="119"/>
        <v>0</v>
      </c>
      <c r="W119" s="98">
        <f t="shared" ca="1" si="119"/>
        <v>0</v>
      </c>
      <c r="X119" s="98">
        <f t="shared" ca="1" si="119"/>
        <v>0</v>
      </c>
      <c r="Y119" s="98">
        <f t="shared" ca="1" si="119"/>
        <v>0</v>
      </c>
      <c r="Z119" s="98">
        <f t="shared" ca="1" si="119"/>
        <v>0</v>
      </c>
      <c r="AA119" s="98">
        <f t="shared" ca="1" si="119"/>
        <v>0</v>
      </c>
      <c r="AB119" s="98">
        <f t="shared" ca="1" si="119"/>
        <v>0</v>
      </c>
      <c r="AC119" s="98">
        <f t="shared" ref="AC119:AL134" ca="1" si="120">IFERROR(INDEX(INDIRECT("'" &amp;$C119&amp; "'!" &amp;"E:E"),MATCH(AC$4,INDIRECT("'" &amp;$C119&amp; "'!" &amp;"C:C"),0),1),0)</f>
        <v>0</v>
      </c>
      <c r="AD119" s="98">
        <f t="shared" ca="1" si="120"/>
        <v>0</v>
      </c>
      <c r="AE119" s="98">
        <f t="shared" ca="1" si="120"/>
        <v>0</v>
      </c>
      <c r="AF119" s="98">
        <f t="shared" ca="1" si="114"/>
        <v>0</v>
      </c>
      <c r="AG119" s="98">
        <f t="shared" ca="1" si="120"/>
        <v>0</v>
      </c>
      <c r="AH119" s="98">
        <f t="shared" ca="1" si="120"/>
        <v>0</v>
      </c>
      <c r="AI119" s="98">
        <f t="shared" ca="1" si="120"/>
        <v>0</v>
      </c>
      <c r="AJ119" s="98">
        <f t="shared" ca="1" si="120"/>
        <v>0</v>
      </c>
      <c r="AK119" s="98">
        <f t="shared" ca="1" si="120"/>
        <v>0</v>
      </c>
      <c r="AL119" s="98">
        <f t="shared" ca="1" si="120"/>
        <v>0</v>
      </c>
      <c r="AM119" s="98">
        <f t="shared" ca="1" si="1"/>
        <v>0</v>
      </c>
      <c r="AN119" s="16">
        <f t="shared" ca="1" si="62"/>
        <v>0</v>
      </c>
      <c r="AO119" s="16">
        <f t="shared" ca="1" si="63"/>
        <v>0</v>
      </c>
      <c r="AP119" s="16">
        <f t="shared" ca="1" si="64"/>
        <v>0</v>
      </c>
      <c r="AQ119" s="16">
        <f t="shared" ca="1" si="65"/>
        <v>0</v>
      </c>
      <c r="AR119" s="16">
        <f t="shared" ca="1" si="66"/>
        <v>0</v>
      </c>
      <c r="AS119" s="16">
        <f t="shared" ca="1" si="67"/>
        <v>0</v>
      </c>
      <c r="AT119" s="16">
        <f t="shared" ca="1" si="68"/>
        <v>0</v>
      </c>
      <c r="AU119" s="16">
        <f t="shared" ca="1" si="69"/>
        <v>0</v>
      </c>
      <c r="AV119" s="16">
        <f t="shared" ca="1" si="70"/>
        <v>0</v>
      </c>
      <c r="AW119" s="16">
        <f t="shared" ca="1" si="71"/>
        <v>0</v>
      </c>
      <c r="AX119" s="16">
        <f t="shared" ca="1" si="72"/>
        <v>0</v>
      </c>
      <c r="AY119" s="16">
        <f t="shared" ca="1" si="73"/>
        <v>0</v>
      </c>
      <c r="AZ119" s="16">
        <f t="shared" ca="1" si="74"/>
        <v>0</v>
      </c>
      <c r="BA119" s="16">
        <f t="shared" ca="1" si="75"/>
        <v>0</v>
      </c>
      <c r="BB119" s="16">
        <f t="shared" ca="1" si="76"/>
        <v>0</v>
      </c>
      <c r="BC119" s="16">
        <f t="shared" ca="1" si="77"/>
        <v>0</v>
      </c>
      <c r="BD119" s="16">
        <f t="shared" ca="1" si="78"/>
        <v>0</v>
      </c>
      <c r="BE119" s="16">
        <f t="shared" ca="1" si="79"/>
        <v>0</v>
      </c>
      <c r="BF119" s="16">
        <f t="shared" ca="1" si="80"/>
        <v>0</v>
      </c>
      <c r="BG119" s="16">
        <f t="shared" ca="1" si="81"/>
        <v>0</v>
      </c>
      <c r="BH119" s="16">
        <f t="shared" ca="1" si="82"/>
        <v>0</v>
      </c>
      <c r="BI119" s="16">
        <f t="shared" ca="1" si="83"/>
        <v>0</v>
      </c>
      <c r="BJ119" s="16">
        <f t="shared" ca="1" si="84"/>
        <v>0</v>
      </c>
      <c r="BK119" s="16">
        <f t="shared" ca="1" si="85"/>
        <v>0</v>
      </c>
      <c r="BL119" s="16">
        <f t="shared" ca="1" si="86"/>
        <v>0</v>
      </c>
      <c r="BM119" s="16">
        <f t="shared" ca="1" si="87"/>
        <v>0</v>
      </c>
      <c r="BN119" s="16">
        <f t="shared" ca="1" si="88"/>
        <v>0</v>
      </c>
      <c r="BO119" s="16">
        <f t="shared" ca="1" si="89"/>
        <v>0</v>
      </c>
      <c r="BP119" s="16">
        <f t="shared" ca="1" si="90"/>
        <v>0</v>
      </c>
      <c r="BQ119" s="16">
        <f t="shared" ca="1" si="91"/>
        <v>0</v>
      </c>
      <c r="BR119" s="16">
        <f t="shared" ca="1" si="92"/>
        <v>0</v>
      </c>
      <c r="BS119" s="16">
        <f t="shared" ca="1" si="93"/>
        <v>0</v>
      </c>
      <c r="BT119" s="16">
        <f t="shared" ca="1" si="94"/>
        <v>0</v>
      </c>
      <c r="BU119" s="16">
        <f t="shared" ca="1" si="95"/>
        <v>0</v>
      </c>
      <c r="BV119" s="16">
        <f t="shared" ca="1" si="96"/>
        <v>0</v>
      </c>
      <c r="BW119" s="16">
        <f t="shared" ca="1" si="97"/>
        <v>0</v>
      </c>
      <c r="BX119" s="16">
        <f t="shared" ca="1" si="98"/>
        <v>0</v>
      </c>
      <c r="BY119" s="16">
        <f t="shared" ca="1" si="99"/>
        <v>0</v>
      </c>
      <c r="BZ119" s="16">
        <f t="shared" ca="1" si="100"/>
        <v>0</v>
      </c>
      <c r="CA119" s="16">
        <f t="shared" ca="1" si="101"/>
        <v>0</v>
      </c>
      <c r="CB119" s="16">
        <f t="shared" ca="1" si="102"/>
        <v>0</v>
      </c>
      <c r="CC119" s="16">
        <f t="shared" ca="1" si="103"/>
        <v>0</v>
      </c>
      <c r="CD119" s="16">
        <f t="shared" ca="1" si="104"/>
        <v>0</v>
      </c>
      <c r="CE119" s="16">
        <f t="shared" ca="1" si="105"/>
        <v>0</v>
      </c>
      <c r="CF119" s="16">
        <f t="shared" ca="1" si="106"/>
        <v>0</v>
      </c>
      <c r="CG119" s="16">
        <f t="shared" ca="1" si="107"/>
        <v>0</v>
      </c>
      <c r="CH119" s="16">
        <f t="shared" ca="1" si="108"/>
        <v>0</v>
      </c>
      <c r="CI119" s="16">
        <f t="shared" ca="1" si="109"/>
        <v>0</v>
      </c>
      <c r="CJ119" s="16">
        <f t="shared" ca="1" si="110"/>
        <v>0</v>
      </c>
      <c r="CK119" s="16">
        <f t="shared" ca="1" si="111"/>
        <v>0</v>
      </c>
      <c r="CL119" s="16">
        <f t="shared" ca="1" si="112"/>
        <v>0</v>
      </c>
      <c r="CM119" s="16">
        <f t="shared" ca="1" si="113"/>
        <v>0</v>
      </c>
    </row>
    <row r="120" spans="2:91" ht="19.95" customHeight="1" x14ac:dyDescent="0.3">
      <c r="B120" s="14" t="str" cm="1">
        <f t="array" aca="1" ref="B120" ca="1">IF(C120=0,"",IFERROR(INDIRECT("'"&amp;$C120&amp;"'!"&amp;"D5"),"Некорректное название листа"))</f>
        <v/>
      </c>
      <c r="C120" s="6"/>
      <c r="D120" s="97" cm="1">
        <f t="array" aca="1" ref="D120" ca="1">IFERROR(INDIRECT("'"&amp;$C120&amp;"'!"&amp;"d18"),0)</f>
        <v>0</v>
      </c>
      <c r="E120" s="97" cm="1">
        <f t="array" aca="1" ref="E120" ca="1">IFERROR(INDIRECT("'" &amp;$C120&amp; "'!" &amp;"d19"),0)</f>
        <v>0</v>
      </c>
      <c r="F120" s="97" cm="1">
        <f t="array" aca="1" ref="F120" ca="1">IFERROR(INDIRECT("'" &amp;$C120&amp; "'!" &amp;"d20"),0)</f>
        <v>0</v>
      </c>
      <c r="G120" s="97" cm="1">
        <f t="array" aca="1" ref="G120" ca="1">IFERROR(INDIRECT("'" &amp;$C120&amp; "'!" &amp;"d21"),0)</f>
        <v>0</v>
      </c>
      <c r="H120" s="97" cm="1">
        <f t="array" aca="1" ref="H120" ca="1">IFERROR(INDIRECT("'" &amp;$C120&amp; "'!" &amp;"d22"),0)</f>
        <v>0</v>
      </c>
      <c r="I120" s="97" cm="1">
        <f t="array" aca="1" ref="I120" ca="1">IFERROR(INDIRECT("'" &amp;$C120&amp; "'!" &amp;"f18"),0)</f>
        <v>0</v>
      </c>
      <c r="J120" s="97" cm="1">
        <f t="array" aca="1" ref="J120" ca="1">IFERROR(INDIRECT("'" &amp;$C120&amp; "'!" &amp;"f19"),0)</f>
        <v>0</v>
      </c>
      <c r="K120" s="97" cm="1">
        <f t="array" aca="1" ref="K120" ca="1">IFERROR(INDIRECT("'" &amp;$C120&amp; "'!" &amp;"f20"),0)</f>
        <v>0</v>
      </c>
      <c r="L120" s="97" cm="1">
        <f t="array" aca="1" ref="L120" ca="1">IFERROR(INDIRECT("'" &amp;$C120&amp; "'!" &amp;"f21"),0)</f>
        <v>0</v>
      </c>
      <c r="M120" s="97" cm="1">
        <f t="array" aca="1" ref="M120" ca="1">IFERROR(INDIRECT("'" &amp;$C120&amp; "'!" &amp;"f22"),0)</f>
        <v>0</v>
      </c>
      <c r="N120" s="98">
        <f t="shared" ref="N120:AC135" ca="1" si="121">IFERROR(INDEX(INDIRECT("'" &amp;$C120&amp; "'!" &amp;"E:E"),MATCH(N$4,INDIRECT("'" &amp;$C120&amp; "'!" &amp;"C:C"),0),1),0)</f>
        <v>0</v>
      </c>
      <c r="O120" s="98">
        <f t="shared" ca="1" si="121"/>
        <v>0</v>
      </c>
      <c r="P120" s="98">
        <f t="shared" ca="1" si="121"/>
        <v>0</v>
      </c>
      <c r="Q120" s="98">
        <f t="shared" ca="1" si="121"/>
        <v>0</v>
      </c>
      <c r="R120" s="98">
        <f t="shared" ca="1" si="121"/>
        <v>0</v>
      </c>
      <c r="S120" s="98">
        <f t="shared" ca="1" si="121"/>
        <v>0</v>
      </c>
      <c r="T120" s="98">
        <f t="shared" ca="1" si="121"/>
        <v>0</v>
      </c>
      <c r="U120" s="98">
        <f t="shared" ca="1" si="121"/>
        <v>0</v>
      </c>
      <c r="V120" s="98">
        <f t="shared" ca="1" si="121"/>
        <v>0</v>
      </c>
      <c r="W120" s="98">
        <f t="shared" ca="1" si="121"/>
        <v>0</v>
      </c>
      <c r="X120" s="98">
        <f t="shared" ca="1" si="121"/>
        <v>0</v>
      </c>
      <c r="Y120" s="98">
        <f t="shared" ca="1" si="121"/>
        <v>0</v>
      </c>
      <c r="Z120" s="98">
        <f t="shared" ca="1" si="121"/>
        <v>0</v>
      </c>
      <c r="AA120" s="98">
        <f t="shared" ca="1" si="121"/>
        <v>0</v>
      </c>
      <c r="AB120" s="98">
        <f t="shared" ca="1" si="121"/>
        <v>0</v>
      </c>
      <c r="AC120" s="98">
        <f t="shared" ca="1" si="121"/>
        <v>0</v>
      </c>
      <c r="AD120" s="98">
        <f t="shared" ca="1" si="120"/>
        <v>0</v>
      </c>
      <c r="AE120" s="98">
        <f t="shared" ca="1" si="120"/>
        <v>0</v>
      </c>
      <c r="AF120" s="98">
        <f t="shared" ca="1" si="114"/>
        <v>0</v>
      </c>
      <c r="AG120" s="98">
        <f t="shared" ca="1" si="120"/>
        <v>0</v>
      </c>
      <c r="AH120" s="98">
        <f t="shared" ca="1" si="120"/>
        <v>0</v>
      </c>
      <c r="AI120" s="98">
        <f t="shared" ca="1" si="120"/>
        <v>0</v>
      </c>
      <c r="AJ120" s="98">
        <f t="shared" ca="1" si="120"/>
        <v>0</v>
      </c>
      <c r="AK120" s="98">
        <f t="shared" ca="1" si="120"/>
        <v>0</v>
      </c>
      <c r="AL120" s="98">
        <f t="shared" ca="1" si="120"/>
        <v>0</v>
      </c>
      <c r="AM120" s="98">
        <f t="shared" ca="1" si="1"/>
        <v>0</v>
      </c>
      <c r="AN120" s="16">
        <f t="shared" ca="1" si="62"/>
        <v>0</v>
      </c>
      <c r="AO120" s="16">
        <f t="shared" ca="1" si="63"/>
        <v>0</v>
      </c>
      <c r="AP120" s="16">
        <f t="shared" ca="1" si="64"/>
        <v>0</v>
      </c>
      <c r="AQ120" s="16">
        <f t="shared" ca="1" si="65"/>
        <v>0</v>
      </c>
      <c r="AR120" s="16">
        <f t="shared" ca="1" si="66"/>
        <v>0</v>
      </c>
      <c r="AS120" s="16">
        <f t="shared" ca="1" si="67"/>
        <v>0</v>
      </c>
      <c r="AT120" s="16">
        <f t="shared" ca="1" si="68"/>
        <v>0</v>
      </c>
      <c r="AU120" s="16">
        <f t="shared" ca="1" si="69"/>
        <v>0</v>
      </c>
      <c r="AV120" s="16">
        <f t="shared" ca="1" si="70"/>
        <v>0</v>
      </c>
      <c r="AW120" s="16">
        <f t="shared" ca="1" si="71"/>
        <v>0</v>
      </c>
      <c r="AX120" s="16">
        <f t="shared" ca="1" si="72"/>
        <v>0</v>
      </c>
      <c r="AY120" s="16">
        <f t="shared" ca="1" si="73"/>
        <v>0</v>
      </c>
      <c r="AZ120" s="16">
        <f t="shared" ca="1" si="74"/>
        <v>0</v>
      </c>
      <c r="BA120" s="16">
        <f t="shared" ca="1" si="75"/>
        <v>0</v>
      </c>
      <c r="BB120" s="16">
        <f t="shared" ca="1" si="76"/>
        <v>0</v>
      </c>
      <c r="BC120" s="16">
        <f t="shared" ca="1" si="77"/>
        <v>0</v>
      </c>
      <c r="BD120" s="16">
        <f t="shared" ca="1" si="78"/>
        <v>0</v>
      </c>
      <c r="BE120" s="16">
        <f t="shared" ca="1" si="79"/>
        <v>0</v>
      </c>
      <c r="BF120" s="16">
        <f t="shared" ca="1" si="80"/>
        <v>0</v>
      </c>
      <c r="BG120" s="16">
        <f t="shared" ca="1" si="81"/>
        <v>0</v>
      </c>
      <c r="BH120" s="16">
        <f t="shared" ca="1" si="82"/>
        <v>0</v>
      </c>
      <c r="BI120" s="16">
        <f t="shared" ca="1" si="83"/>
        <v>0</v>
      </c>
      <c r="BJ120" s="16">
        <f t="shared" ca="1" si="84"/>
        <v>0</v>
      </c>
      <c r="BK120" s="16">
        <f t="shared" ca="1" si="85"/>
        <v>0</v>
      </c>
      <c r="BL120" s="16">
        <f t="shared" ca="1" si="86"/>
        <v>0</v>
      </c>
      <c r="BM120" s="16">
        <f t="shared" ca="1" si="87"/>
        <v>0</v>
      </c>
      <c r="BN120" s="16">
        <f t="shared" ca="1" si="88"/>
        <v>0</v>
      </c>
      <c r="BO120" s="16">
        <f t="shared" ca="1" si="89"/>
        <v>0</v>
      </c>
      <c r="BP120" s="16">
        <f t="shared" ca="1" si="90"/>
        <v>0</v>
      </c>
      <c r="BQ120" s="16">
        <f t="shared" ca="1" si="91"/>
        <v>0</v>
      </c>
      <c r="BR120" s="16">
        <f t="shared" ca="1" si="92"/>
        <v>0</v>
      </c>
      <c r="BS120" s="16">
        <f t="shared" ca="1" si="93"/>
        <v>0</v>
      </c>
      <c r="BT120" s="16">
        <f t="shared" ca="1" si="94"/>
        <v>0</v>
      </c>
      <c r="BU120" s="16">
        <f t="shared" ca="1" si="95"/>
        <v>0</v>
      </c>
      <c r="BV120" s="16">
        <f t="shared" ca="1" si="96"/>
        <v>0</v>
      </c>
      <c r="BW120" s="16">
        <f t="shared" ca="1" si="97"/>
        <v>0</v>
      </c>
      <c r="BX120" s="16">
        <f t="shared" ca="1" si="98"/>
        <v>0</v>
      </c>
      <c r="BY120" s="16">
        <f t="shared" ca="1" si="99"/>
        <v>0</v>
      </c>
      <c r="BZ120" s="16">
        <f t="shared" ca="1" si="100"/>
        <v>0</v>
      </c>
      <c r="CA120" s="16">
        <f t="shared" ca="1" si="101"/>
        <v>0</v>
      </c>
      <c r="CB120" s="16">
        <f t="shared" ca="1" si="102"/>
        <v>0</v>
      </c>
      <c r="CC120" s="16">
        <f t="shared" ca="1" si="103"/>
        <v>0</v>
      </c>
      <c r="CD120" s="16">
        <f t="shared" ca="1" si="104"/>
        <v>0</v>
      </c>
      <c r="CE120" s="16">
        <f t="shared" ca="1" si="105"/>
        <v>0</v>
      </c>
      <c r="CF120" s="16">
        <f t="shared" ca="1" si="106"/>
        <v>0</v>
      </c>
      <c r="CG120" s="16">
        <f t="shared" ca="1" si="107"/>
        <v>0</v>
      </c>
      <c r="CH120" s="16">
        <f t="shared" ca="1" si="108"/>
        <v>0</v>
      </c>
      <c r="CI120" s="16">
        <f t="shared" ca="1" si="109"/>
        <v>0</v>
      </c>
      <c r="CJ120" s="16">
        <f t="shared" ca="1" si="110"/>
        <v>0</v>
      </c>
      <c r="CK120" s="16">
        <f t="shared" ca="1" si="111"/>
        <v>0</v>
      </c>
      <c r="CL120" s="16">
        <f t="shared" ca="1" si="112"/>
        <v>0</v>
      </c>
      <c r="CM120" s="16">
        <f t="shared" ca="1" si="113"/>
        <v>0</v>
      </c>
    </row>
    <row r="121" spans="2:91" ht="19.95" customHeight="1" x14ac:dyDescent="0.3">
      <c r="B121" s="14" t="str" cm="1">
        <f t="array" aca="1" ref="B121" ca="1">IF(C121=0,"",IFERROR(INDIRECT("'"&amp;$C121&amp;"'!"&amp;"D5"),"Некорректное название листа"))</f>
        <v/>
      </c>
      <c r="C121" s="6"/>
      <c r="D121" s="97" cm="1">
        <f t="array" aca="1" ref="D121" ca="1">IFERROR(INDIRECT("'"&amp;$C121&amp;"'!"&amp;"d18"),0)</f>
        <v>0</v>
      </c>
      <c r="E121" s="97" cm="1">
        <f t="array" aca="1" ref="E121" ca="1">IFERROR(INDIRECT("'" &amp;$C121&amp; "'!" &amp;"d19"),0)</f>
        <v>0</v>
      </c>
      <c r="F121" s="97" cm="1">
        <f t="array" aca="1" ref="F121" ca="1">IFERROR(INDIRECT("'" &amp;$C121&amp; "'!" &amp;"d20"),0)</f>
        <v>0</v>
      </c>
      <c r="G121" s="97" cm="1">
        <f t="array" aca="1" ref="G121" ca="1">IFERROR(INDIRECT("'" &amp;$C121&amp; "'!" &amp;"d21"),0)</f>
        <v>0</v>
      </c>
      <c r="H121" s="97" cm="1">
        <f t="array" aca="1" ref="H121" ca="1">IFERROR(INDIRECT("'" &amp;$C121&amp; "'!" &amp;"d22"),0)</f>
        <v>0</v>
      </c>
      <c r="I121" s="97" cm="1">
        <f t="array" aca="1" ref="I121" ca="1">IFERROR(INDIRECT("'" &amp;$C121&amp; "'!" &amp;"f18"),0)</f>
        <v>0</v>
      </c>
      <c r="J121" s="97" cm="1">
        <f t="array" aca="1" ref="J121" ca="1">IFERROR(INDIRECT("'" &amp;$C121&amp; "'!" &amp;"f19"),0)</f>
        <v>0</v>
      </c>
      <c r="K121" s="97" cm="1">
        <f t="array" aca="1" ref="K121" ca="1">IFERROR(INDIRECT("'" &amp;$C121&amp; "'!" &amp;"f20"),0)</f>
        <v>0</v>
      </c>
      <c r="L121" s="97" cm="1">
        <f t="array" aca="1" ref="L121" ca="1">IFERROR(INDIRECT("'" &amp;$C121&amp; "'!" &amp;"f21"),0)</f>
        <v>0</v>
      </c>
      <c r="M121" s="97" cm="1">
        <f t="array" aca="1" ref="M121" ca="1">IFERROR(INDIRECT("'" &amp;$C121&amp; "'!" &amp;"f22"),0)</f>
        <v>0</v>
      </c>
      <c r="N121" s="98">
        <f t="shared" ca="1" si="121"/>
        <v>0</v>
      </c>
      <c r="O121" s="98">
        <f t="shared" ca="1" si="121"/>
        <v>0</v>
      </c>
      <c r="P121" s="98">
        <f t="shared" ca="1" si="121"/>
        <v>0</v>
      </c>
      <c r="Q121" s="98">
        <f t="shared" ca="1" si="121"/>
        <v>0</v>
      </c>
      <c r="R121" s="98">
        <f t="shared" ca="1" si="121"/>
        <v>0</v>
      </c>
      <c r="S121" s="98">
        <f t="shared" ca="1" si="121"/>
        <v>0</v>
      </c>
      <c r="T121" s="98">
        <f t="shared" ca="1" si="121"/>
        <v>0</v>
      </c>
      <c r="U121" s="98">
        <f t="shared" ca="1" si="121"/>
        <v>0</v>
      </c>
      <c r="V121" s="98">
        <f t="shared" ca="1" si="121"/>
        <v>0</v>
      </c>
      <c r="W121" s="98">
        <f t="shared" ca="1" si="121"/>
        <v>0</v>
      </c>
      <c r="X121" s="98">
        <f t="shared" ca="1" si="121"/>
        <v>0</v>
      </c>
      <c r="Y121" s="98">
        <f t="shared" ca="1" si="121"/>
        <v>0</v>
      </c>
      <c r="Z121" s="98">
        <f t="shared" ca="1" si="121"/>
        <v>0</v>
      </c>
      <c r="AA121" s="98">
        <f t="shared" ca="1" si="121"/>
        <v>0</v>
      </c>
      <c r="AB121" s="98">
        <f t="shared" ca="1" si="121"/>
        <v>0</v>
      </c>
      <c r="AC121" s="98">
        <f t="shared" ca="1" si="121"/>
        <v>0</v>
      </c>
      <c r="AD121" s="98">
        <f t="shared" ca="1" si="120"/>
        <v>0</v>
      </c>
      <c r="AE121" s="98">
        <f t="shared" ca="1" si="120"/>
        <v>0</v>
      </c>
      <c r="AF121" s="98">
        <f t="shared" ca="1" si="114"/>
        <v>0</v>
      </c>
      <c r="AG121" s="98">
        <f t="shared" ca="1" si="120"/>
        <v>0</v>
      </c>
      <c r="AH121" s="98">
        <f t="shared" ca="1" si="120"/>
        <v>0</v>
      </c>
      <c r="AI121" s="98">
        <f t="shared" ca="1" si="120"/>
        <v>0</v>
      </c>
      <c r="AJ121" s="98">
        <f t="shared" ca="1" si="120"/>
        <v>0</v>
      </c>
      <c r="AK121" s="98">
        <f t="shared" ca="1" si="120"/>
        <v>0</v>
      </c>
      <c r="AL121" s="98">
        <f t="shared" ca="1" si="120"/>
        <v>0</v>
      </c>
      <c r="AM121" s="98">
        <f t="shared" ca="1" si="1"/>
        <v>0</v>
      </c>
      <c r="AN121" s="16">
        <f t="shared" ca="1" si="62"/>
        <v>0</v>
      </c>
      <c r="AO121" s="16">
        <f t="shared" ca="1" si="63"/>
        <v>0</v>
      </c>
      <c r="AP121" s="16">
        <f t="shared" ca="1" si="64"/>
        <v>0</v>
      </c>
      <c r="AQ121" s="16">
        <f t="shared" ca="1" si="65"/>
        <v>0</v>
      </c>
      <c r="AR121" s="16">
        <f t="shared" ca="1" si="66"/>
        <v>0</v>
      </c>
      <c r="AS121" s="16">
        <f t="shared" ca="1" si="67"/>
        <v>0</v>
      </c>
      <c r="AT121" s="16">
        <f t="shared" ca="1" si="68"/>
        <v>0</v>
      </c>
      <c r="AU121" s="16">
        <f t="shared" ca="1" si="69"/>
        <v>0</v>
      </c>
      <c r="AV121" s="16">
        <f t="shared" ca="1" si="70"/>
        <v>0</v>
      </c>
      <c r="AW121" s="16">
        <f t="shared" ca="1" si="71"/>
        <v>0</v>
      </c>
      <c r="AX121" s="16">
        <f t="shared" ca="1" si="72"/>
        <v>0</v>
      </c>
      <c r="AY121" s="16">
        <f t="shared" ca="1" si="73"/>
        <v>0</v>
      </c>
      <c r="AZ121" s="16">
        <f t="shared" ca="1" si="74"/>
        <v>0</v>
      </c>
      <c r="BA121" s="16">
        <f t="shared" ca="1" si="75"/>
        <v>0</v>
      </c>
      <c r="BB121" s="16">
        <f t="shared" ca="1" si="76"/>
        <v>0</v>
      </c>
      <c r="BC121" s="16">
        <f t="shared" ca="1" si="77"/>
        <v>0</v>
      </c>
      <c r="BD121" s="16">
        <f t="shared" ca="1" si="78"/>
        <v>0</v>
      </c>
      <c r="BE121" s="16">
        <f t="shared" ca="1" si="79"/>
        <v>0</v>
      </c>
      <c r="BF121" s="16">
        <f t="shared" ca="1" si="80"/>
        <v>0</v>
      </c>
      <c r="BG121" s="16">
        <f t="shared" ca="1" si="81"/>
        <v>0</v>
      </c>
      <c r="BH121" s="16">
        <f t="shared" ca="1" si="82"/>
        <v>0</v>
      </c>
      <c r="BI121" s="16">
        <f t="shared" ca="1" si="83"/>
        <v>0</v>
      </c>
      <c r="BJ121" s="16">
        <f t="shared" ca="1" si="84"/>
        <v>0</v>
      </c>
      <c r="BK121" s="16">
        <f t="shared" ca="1" si="85"/>
        <v>0</v>
      </c>
      <c r="BL121" s="16">
        <f t="shared" ca="1" si="86"/>
        <v>0</v>
      </c>
      <c r="BM121" s="16">
        <f t="shared" ca="1" si="87"/>
        <v>0</v>
      </c>
      <c r="BN121" s="16">
        <f t="shared" ca="1" si="88"/>
        <v>0</v>
      </c>
      <c r="BO121" s="16">
        <f t="shared" ca="1" si="89"/>
        <v>0</v>
      </c>
      <c r="BP121" s="16">
        <f t="shared" ca="1" si="90"/>
        <v>0</v>
      </c>
      <c r="BQ121" s="16">
        <f t="shared" ca="1" si="91"/>
        <v>0</v>
      </c>
      <c r="BR121" s="16">
        <f t="shared" ca="1" si="92"/>
        <v>0</v>
      </c>
      <c r="BS121" s="16">
        <f t="shared" ca="1" si="93"/>
        <v>0</v>
      </c>
      <c r="BT121" s="16">
        <f t="shared" ca="1" si="94"/>
        <v>0</v>
      </c>
      <c r="BU121" s="16">
        <f t="shared" ca="1" si="95"/>
        <v>0</v>
      </c>
      <c r="BV121" s="16">
        <f t="shared" ca="1" si="96"/>
        <v>0</v>
      </c>
      <c r="BW121" s="16">
        <f t="shared" ca="1" si="97"/>
        <v>0</v>
      </c>
      <c r="BX121" s="16">
        <f t="shared" ca="1" si="98"/>
        <v>0</v>
      </c>
      <c r="BY121" s="16">
        <f t="shared" ca="1" si="99"/>
        <v>0</v>
      </c>
      <c r="BZ121" s="16">
        <f t="shared" ca="1" si="100"/>
        <v>0</v>
      </c>
      <c r="CA121" s="16">
        <f t="shared" ca="1" si="101"/>
        <v>0</v>
      </c>
      <c r="CB121" s="16">
        <f t="shared" ca="1" si="102"/>
        <v>0</v>
      </c>
      <c r="CC121" s="16">
        <f t="shared" ca="1" si="103"/>
        <v>0</v>
      </c>
      <c r="CD121" s="16">
        <f t="shared" ca="1" si="104"/>
        <v>0</v>
      </c>
      <c r="CE121" s="16">
        <f t="shared" ca="1" si="105"/>
        <v>0</v>
      </c>
      <c r="CF121" s="16">
        <f t="shared" ca="1" si="106"/>
        <v>0</v>
      </c>
      <c r="CG121" s="16">
        <f t="shared" ca="1" si="107"/>
        <v>0</v>
      </c>
      <c r="CH121" s="16">
        <f t="shared" ca="1" si="108"/>
        <v>0</v>
      </c>
      <c r="CI121" s="16">
        <f t="shared" ca="1" si="109"/>
        <v>0</v>
      </c>
      <c r="CJ121" s="16">
        <f t="shared" ca="1" si="110"/>
        <v>0</v>
      </c>
      <c r="CK121" s="16">
        <f t="shared" ca="1" si="111"/>
        <v>0</v>
      </c>
      <c r="CL121" s="16">
        <f t="shared" ca="1" si="112"/>
        <v>0</v>
      </c>
      <c r="CM121" s="16">
        <f t="shared" ca="1" si="113"/>
        <v>0</v>
      </c>
    </row>
    <row r="122" spans="2:91" ht="19.95" customHeight="1" x14ac:dyDescent="0.3">
      <c r="B122" s="14" t="str" cm="1">
        <f t="array" aca="1" ref="B122" ca="1">IF(C122=0,"",IFERROR(INDIRECT("'"&amp;$C122&amp;"'!"&amp;"D5"),"Некорректное название листа"))</f>
        <v/>
      </c>
      <c r="C122" s="6"/>
      <c r="D122" s="97" cm="1">
        <f t="array" aca="1" ref="D122" ca="1">IFERROR(INDIRECT("'"&amp;$C122&amp;"'!"&amp;"d18"),0)</f>
        <v>0</v>
      </c>
      <c r="E122" s="97" cm="1">
        <f t="array" aca="1" ref="E122" ca="1">IFERROR(INDIRECT("'" &amp;$C122&amp; "'!" &amp;"d19"),0)</f>
        <v>0</v>
      </c>
      <c r="F122" s="97" cm="1">
        <f t="array" aca="1" ref="F122" ca="1">IFERROR(INDIRECT("'" &amp;$C122&amp; "'!" &amp;"d20"),0)</f>
        <v>0</v>
      </c>
      <c r="G122" s="97" cm="1">
        <f t="array" aca="1" ref="G122" ca="1">IFERROR(INDIRECT("'" &amp;$C122&amp; "'!" &amp;"d21"),0)</f>
        <v>0</v>
      </c>
      <c r="H122" s="97" cm="1">
        <f t="array" aca="1" ref="H122" ca="1">IFERROR(INDIRECT("'" &amp;$C122&amp; "'!" &amp;"d22"),0)</f>
        <v>0</v>
      </c>
      <c r="I122" s="97" cm="1">
        <f t="array" aca="1" ref="I122" ca="1">IFERROR(INDIRECT("'" &amp;$C122&amp; "'!" &amp;"f18"),0)</f>
        <v>0</v>
      </c>
      <c r="J122" s="97" cm="1">
        <f t="array" aca="1" ref="J122" ca="1">IFERROR(INDIRECT("'" &amp;$C122&amp; "'!" &amp;"f19"),0)</f>
        <v>0</v>
      </c>
      <c r="K122" s="97" cm="1">
        <f t="array" aca="1" ref="K122" ca="1">IFERROR(INDIRECT("'" &amp;$C122&amp; "'!" &amp;"f20"),0)</f>
        <v>0</v>
      </c>
      <c r="L122" s="97" cm="1">
        <f t="array" aca="1" ref="L122" ca="1">IFERROR(INDIRECT("'" &amp;$C122&amp; "'!" &amp;"f21"),0)</f>
        <v>0</v>
      </c>
      <c r="M122" s="97" cm="1">
        <f t="array" aca="1" ref="M122" ca="1">IFERROR(INDIRECT("'" &amp;$C122&amp; "'!" &amp;"f22"),0)</f>
        <v>0</v>
      </c>
      <c r="N122" s="98">
        <f t="shared" ca="1" si="121"/>
        <v>0</v>
      </c>
      <c r="O122" s="98">
        <f t="shared" ca="1" si="121"/>
        <v>0</v>
      </c>
      <c r="P122" s="98">
        <f t="shared" ca="1" si="121"/>
        <v>0</v>
      </c>
      <c r="Q122" s="98">
        <f t="shared" ca="1" si="121"/>
        <v>0</v>
      </c>
      <c r="R122" s="98">
        <f t="shared" ca="1" si="121"/>
        <v>0</v>
      </c>
      <c r="S122" s="98">
        <f t="shared" ca="1" si="121"/>
        <v>0</v>
      </c>
      <c r="T122" s="98">
        <f t="shared" ca="1" si="121"/>
        <v>0</v>
      </c>
      <c r="U122" s="98">
        <f t="shared" ca="1" si="121"/>
        <v>0</v>
      </c>
      <c r="V122" s="98">
        <f t="shared" ca="1" si="121"/>
        <v>0</v>
      </c>
      <c r="W122" s="98">
        <f t="shared" ca="1" si="121"/>
        <v>0</v>
      </c>
      <c r="X122" s="98">
        <f t="shared" ca="1" si="121"/>
        <v>0</v>
      </c>
      <c r="Y122" s="98">
        <f t="shared" ca="1" si="121"/>
        <v>0</v>
      </c>
      <c r="Z122" s="98">
        <f t="shared" ca="1" si="121"/>
        <v>0</v>
      </c>
      <c r="AA122" s="98">
        <f t="shared" ca="1" si="121"/>
        <v>0</v>
      </c>
      <c r="AB122" s="98">
        <f t="shared" ca="1" si="121"/>
        <v>0</v>
      </c>
      <c r="AC122" s="98">
        <f t="shared" ca="1" si="121"/>
        <v>0</v>
      </c>
      <c r="AD122" s="98">
        <f t="shared" ca="1" si="120"/>
        <v>0</v>
      </c>
      <c r="AE122" s="98">
        <f t="shared" ca="1" si="120"/>
        <v>0</v>
      </c>
      <c r="AF122" s="98">
        <f t="shared" ca="1" si="114"/>
        <v>0</v>
      </c>
      <c r="AG122" s="98">
        <f t="shared" ca="1" si="120"/>
        <v>0</v>
      </c>
      <c r="AH122" s="98">
        <f t="shared" ca="1" si="120"/>
        <v>0</v>
      </c>
      <c r="AI122" s="98">
        <f t="shared" ca="1" si="120"/>
        <v>0</v>
      </c>
      <c r="AJ122" s="98">
        <f t="shared" ca="1" si="120"/>
        <v>0</v>
      </c>
      <c r="AK122" s="98">
        <f t="shared" ca="1" si="120"/>
        <v>0</v>
      </c>
      <c r="AL122" s="98">
        <f t="shared" ca="1" si="120"/>
        <v>0</v>
      </c>
      <c r="AM122" s="98">
        <f t="shared" ca="1" si="1"/>
        <v>0</v>
      </c>
      <c r="AN122" s="16">
        <f t="shared" ca="1" si="62"/>
        <v>0</v>
      </c>
      <c r="AO122" s="16">
        <f t="shared" ca="1" si="63"/>
        <v>0</v>
      </c>
      <c r="AP122" s="16">
        <f t="shared" ca="1" si="64"/>
        <v>0</v>
      </c>
      <c r="AQ122" s="16">
        <f t="shared" ca="1" si="65"/>
        <v>0</v>
      </c>
      <c r="AR122" s="16">
        <f t="shared" ca="1" si="66"/>
        <v>0</v>
      </c>
      <c r="AS122" s="16">
        <f t="shared" ca="1" si="67"/>
        <v>0</v>
      </c>
      <c r="AT122" s="16">
        <f t="shared" ca="1" si="68"/>
        <v>0</v>
      </c>
      <c r="AU122" s="16">
        <f t="shared" ca="1" si="69"/>
        <v>0</v>
      </c>
      <c r="AV122" s="16">
        <f t="shared" ca="1" si="70"/>
        <v>0</v>
      </c>
      <c r="AW122" s="16">
        <f t="shared" ca="1" si="71"/>
        <v>0</v>
      </c>
      <c r="AX122" s="16">
        <f t="shared" ca="1" si="72"/>
        <v>0</v>
      </c>
      <c r="AY122" s="16">
        <f t="shared" ca="1" si="73"/>
        <v>0</v>
      </c>
      <c r="AZ122" s="16">
        <f t="shared" ca="1" si="74"/>
        <v>0</v>
      </c>
      <c r="BA122" s="16">
        <f t="shared" ca="1" si="75"/>
        <v>0</v>
      </c>
      <c r="BB122" s="16">
        <f t="shared" ca="1" si="76"/>
        <v>0</v>
      </c>
      <c r="BC122" s="16">
        <f t="shared" ca="1" si="77"/>
        <v>0</v>
      </c>
      <c r="BD122" s="16">
        <f t="shared" ca="1" si="78"/>
        <v>0</v>
      </c>
      <c r="BE122" s="16">
        <f t="shared" ca="1" si="79"/>
        <v>0</v>
      </c>
      <c r="BF122" s="16">
        <f t="shared" ca="1" si="80"/>
        <v>0</v>
      </c>
      <c r="BG122" s="16">
        <f t="shared" ca="1" si="81"/>
        <v>0</v>
      </c>
      <c r="BH122" s="16">
        <f t="shared" ca="1" si="82"/>
        <v>0</v>
      </c>
      <c r="BI122" s="16">
        <f t="shared" ca="1" si="83"/>
        <v>0</v>
      </c>
      <c r="BJ122" s="16">
        <f t="shared" ca="1" si="84"/>
        <v>0</v>
      </c>
      <c r="BK122" s="16">
        <f t="shared" ca="1" si="85"/>
        <v>0</v>
      </c>
      <c r="BL122" s="16">
        <f t="shared" ca="1" si="86"/>
        <v>0</v>
      </c>
      <c r="BM122" s="16">
        <f t="shared" ca="1" si="87"/>
        <v>0</v>
      </c>
      <c r="BN122" s="16">
        <f t="shared" ca="1" si="88"/>
        <v>0</v>
      </c>
      <c r="BO122" s="16">
        <f t="shared" ca="1" si="89"/>
        <v>0</v>
      </c>
      <c r="BP122" s="16">
        <f t="shared" ca="1" si="90"/>
        <v>0</v>
      </c>
      <c r="BQ122" s="16">
        <f t="shared" ca="1" si="91"/>
        <v>0</v>
      </c>
      <c r="BR122" s="16">
        <f t="shared" ca="1" si="92"/>
        <v>0</v>
      </c>
      <c r="BS122" s="16">
        <f t="shared" ca="1" si="93"/>
        <v>0</v>
      </c>
      <c r="BT122" s="16">
        <f t="shared" ca="1" si="94"/>
        <v>0</v>
      </c>
      <c r="BU122" s="16">
        <f t="shared" ca="1" si="95"/>
        <v>0</v>
      </c>
      <c r="BV122" s="16">
        <f t="shared" ca="1" si="96"/>
        <v>0</v>
      </c>
      <c r="BW122" s="16">
        <f t="shared" ca="1" si="97"/>
        <v>0</v>
      </c>
      <c r="BX122" s="16">
        <f t="shared" ca="1" si="98"/>
        <v>0</v>
      </c>
      <c r="BY122" s="16">
        <f t="shared" ca="1" si="99"/>
        <v>0</v>
      </c>
      <c r="BZ122" s="16">
        <f t="shared" ca="1" si="100"/>
        <v>0</v>
      </c>
      <c r="CA122" s="16">
        <f t="shared" ca="1" si="101"/>
        <v>0</v>
      </c>
      <c r="CB122" s="16">
        <f t="shared" ca="1" si="102"/>
        <v>0</v>
      </c>
      <c r="CC122" s="16">
        <f t="shared" ca="1" si="103"/>
        <v>0</v>
      </c>
      <c r="CD122" s="16">
        <f t="shared" ca="1" si="104"/>
        <v>0</v>
      </c>
      <c r="CE122" s="16">
        <f t="shared" ca="1" si="105"/>
        <v>0</v>
      </c>
      <c r="CF122" s="16">
        <f t="shared" ca="1" si="106"/>
        <v>0</v>
      </c>
      <c r="CG122" s="16">
        <f t="shared" ca="1" si="107"/>
        <v>0</v>
      </c>
      <c r="CH122" s="16">
        <f t="shared" ca="1" si="108"/>
        <v>0</v>
      </c>
      <c r="CI122" s="16">
        <f t="shared" ca="1" si="109"/>
        <v>0</v>
      </c>
      <c r="CJ122" s="16">
        <f t="shared" ca="1" si="110"/>
        <v>0</v>
      </c>
      <c r="CK122" s="16">
        <f t="shared" ca="1" si="111"/>
        <v>0</v>
      </c>
      <c r="CL122" s="16">
        <f t="shared" ca="1" si="112"/>
        <v>0</v>
      </c>
      <c r="CM122" s="16">
        <f t="shared" ca="1" si="113"/>
        <v>0</v>
      </c>
    </row>
    <row r="123" spans="2:91" ht="19.95" customHeight="1" x14ac:dyDescent="0.3">
      <c r="B123" s="14" t="str" cm="1">
        <f t="array" aca="1" ref="B123" ca="1">IF(C123=0,"",IFERROR(INDIRECT("'"&amp;$C123&amp;"'!"&amp;"D5"),"Некорректное название листа"))</f>
        <v/>
      </c>
      <c r="C123" s="6"/>
      <c r="D123" s="97" cm="1">
        <f t="array" aca="1" ref="D123" ca="1">IFERROR(INDIRECT("'"&amp;$C123&amp;"'!"&amp;"d18"),0)</f>
        <v>0</v>
      </c>
      <c r="E123" s="97" cm="1">
        <f t="array" aca="1" ref="E123" ca="1">IFERROR(INDIRECT("'" &amp;$C123&amp; "'!" &amp;"d19"),0)</f>
        <v>0</v>
      </c>
      <c r="F123" s="97" cm="1">
        <f t="array" aca="1" ref="F123" ca="1">IFERROR(INDIRECT("'" &amp;$C123&amp; "'!" &amp;"d20"),0)</f>
        <v>0</v>
      </c>
      <c r="G123" s="97" cm="1">
        <f t="array" aca="1" ref="G123" ca="1">IFERROR(INDIRECT("'" &amp;$C123&amp; "'!" &amp;"d21"),0)</f>
        <v>0</v>
      </c>
      <c r="H123" s="97" cm="1">
        <f t="array" aca="1" ref="H123" ca="1">IFERROR(INDIRECT("'" &amp;$C123&amp; "'!" &amp;"d22"),0)</f>
        <v>0</v>
      </c>
      <c r="I123" s="97" cm="1">
        <f t="array" aca="1" ref="I123" ca="1">IFERROR(INDIRECT("'" &amp;$C123&amp; "'!" &amp;"f18"),0)</f>
        <v>0</v>
      </c>
      <c r="J123" s="97" cm="1">
        <f t="array" aca="1" ref="J123" ca="1">IFERROR(INDIRECT("'" &amp;$C123&amp; "'!" &amp;"f19"),0)</f>
        <v>0</v>
      </c>
      <c r="K123" s="97" cm="1">
        <f t="array" aca="1" ref="K123" ca="1">IFERROR(INDIRECT("'" &amp;$C123&amp; "'!" &amp;"f20"),0)</f>
        <v>0</v>
      </c>
      <c r="L123" s="97" cm="1">
        <f t="array" aca="1" ref="L123" ca="1">IFERROR(INDIRECT("'" &amp;$C123&amp; "'!" &amp;"f21"),0)</f>
        <v>0</v>
      </c>
      <c r="M123" s="97" cm="1">
        <f t="array" aca="1" ref="M123" ca="1">IFERROR(INDIRECT("'" &amp;$C123&amp; "'!" &amp;"f22"),0)</f>
        <v>0</v>
      </c>
      <c r="N123" s="98">
        <f t="shared" ca="1" si="121"/>
        <v>0</v>
      </c>
      <c r="O123" s="98">
        <f t="shared" ca="1" si="121"/>
        <v>0</v>
      </c>
      <c r="P123" s="98">
        <f t="shared" ca="1" si="121"/>
        <v>0</v>
      </c>
      <c r="Q123" s="98">
        <f t="shared" ca="1" si="121"/>
        <v>0</v>
      </c>
      <c r="R123" s="98">
        <f t="shared" ca="1" si="121"/>
        <v>0</v>
      </c>
      <c r="S123" s="98">
        <f t="shared" ca="1" si="121"/>
        <v>0</v>
      </c>
      <c r="T123" s="98">
        <f t="shared" ca="1" si="121"/>
        <v>0</v>
      </c>
      <c r="U123" s="98">
        <f t="shared" ca="1" si="121"/>
        <v>0</v>
      </c>
      <c r="V123" s="98">
        <f t="shared" ca="1" si="121"/>
        <v>0</v>
      </c>
      <c r="W123" s="98">
        <f t="shared" ca="1" si="121"/>
        <v>0</v>
      </c>
      <c r="X123" s="98">
        <f t="shared" ca="1" si="121"/>
        <v>0</v>
      </c>
      <c r="Y123" s="98">
        <f t="shared" ca="1" si="121"/>
        <v>0</v>
      </c>
      <c r="Z123" s="98">
        <f t="shared" ca="1" si="121"/>
        <v>0</v>
      </c>
      <c r="AA123" s="98">
        <f t="shared" ca="1" si="121"/>
        <v>0</v>
      </c>
      <c r="AB123" s="98">
        <f t="shared" ca="1" si="121"/>
        <v>0</v>
      </c>
      <c r="AC123" s="98">
        <f t="shared" ca="1" si="121"/>
        <v>0</v>
      </c>
      <c r="AD123" s="98">
        <f t="shared" ca="1" si="120"/>
        <v>0</v>
      </c>
      <c r="AE123" s="98">
        <f t="shared" ca="1" si="120"/>
        <v>0</v>
      </c>
      <c r="AF123" s="98">
        <f t="shared" ca="1" si="114"/>
        <v>0</v>
      </c>
      <c r="AG123" s="98">
        <f t="shared" ca="1" si="120"/>
        <v>0</v>
      </c>
      <c r="AH123" s="98">
        <f t="shared" ca="1" si="120"/>
        <v>0</v>
      </c>
      <c r="AI123" s="98">
        <f t="shared" ca="1" si="120"/>
        <v>0</v>
      </c>
      <c r="AJ123" s="98">
        <f t="shared" ca="1" si="120"/>
        <v>0</v>
      </c>
      <c r="AK123" s="98">
        <f t="shared" ca="1" si="120"/>
        <v>0</v>
      </c>
      <c r="AL123" s="98">
        <f t="shared" ca="1" si="120"/>
        <v>0</v>
      </c>
      <c r="AM123" s="98">
        <f t="shared" ca="1" si="1"/>
        <v>0</v>
      </c>
      <c r="AN123" s="16">
        <f t="shared" ca="1" si="62"/>
        <v>0</v>
      </c>
      <c r="AO123" s="16">
        <f t="shared" ca="1" si="63"/>
        <v>0</v>
      </c>
      <c r="AP123" s="16">
        <f t="shared" ca="1" si="64"/>
        <v>0</v>
      </c>
      <c r="AQ123" s="16">
        <f t="shared" ca="1" si="65"/>
        <v>0</v>
      </c>
      <c r="AR123" s="16">
        <f t="shared" ca="1" si="66"/>
        <v>0</v>
      </c>
      <c r="AS123" s="16">
        <f t="shared" ca="1" si="67"/>
        <v>0</v>
      </c>
      <c r="AT123" s="16">
        <f t="shared" ca="1" si="68"/>
        <v>0</v>
      </c>
      <c r="AU123" s="16">
        <f t="shared" ca="1" si="69"/>
        <v>0</v>
      </c>
      <c r="AV123" s="16">
        <f t="shared" ca="1" si="70"/>
        <v>0</v>
      </c>
      <c r="AW123" s="16">
        <f t="shared" ca="1" si="71"/>
        <v>0</v>
      </c>
      <c r="AX123" s="16">
        <f t="shared" ca="1" si="72"/>
        <v>0</v>
      </c>
      <c r="AY123" s="16">
        <f t="shared" ca="1" si="73"/>
        <v>0</v>
      </c>
      <c r="AZ123" s="16">
        <f t="shared" ca="1" si="74"/>
        <v>0</v>
      </c>
      <c r="BA123" s="16">
        <f t="shared" ca="1" si="75"/>
        <v>0</v>
      </c>
      <c r="BB123" s="16">
        <f t="shared" ca="1" si="76"/>
        <v>0</v>
      </c>
      <c r="BC123" s="16">
        <f t="shared" ca="1" si="77"/>
        <v>0</v>
      </c>
      <c r="BD123" s="16">
        <f t="shared" ca="1" si="78"/>
        <v>0</v>
      </c>
      <c r="BE123" s="16">
        <f t="shared" ca="1" si="79"/>
        <v>0</v>
      </c>
      <c r="BF123" s="16">
        <f t="shared" ca="1" si="80"/>
        <v>0</v>
      </c>
      <c r="BG123" s="16">
        <f t="shared" ca="1" si="81"/>
        <v>0</v>
      </c>
      <c r="BH123" s="16">
        <f t="shared" ca="1" si="82"/>
        <v>0</v>
      </c>
      <c r="BI123" s="16">
        <f t="shared" ca="1" si="83"/>
        <v>0</v>
      </c>
      <c r="BJ123" s="16">
        <f t="shared" ca="1" si="84"/>
        <v>0</v>
      </c>
      <c r="BK123" s="16">
        <f t="shared" ca="1" si="85"/>
        <v>0</v>
      </c>
      <c r="BL123" s="16">
        <f t="shared" ca="1" si="86"/>
        <v>0</v>
      </c>
      <c r="BM123" s="16">
        <f t="shared" ca="1" si="87"/>
        <v>0</v>
      </c>
      <c r="BN123" s="16">
        <f t="shared" ca="1" si="88"/>
        <v>0</v>
      </c>
      <c r="BO123" s="16">
        <f t="shared" ca="1" si="89"/>
        <v>0</v>
      </c>
      <c r="BP123" s="16">
        <f t="shared" ca="1" si="90"/>
        <v>0</v>
      </c>
      <c r="BQ123" s="16">
        <f t="shared" ca="1" si="91"/>
        <v>0</v>
      </c>
      <c r="BR123" s="16">
        <f t="shared" ca="1" si="92"/>
        <v>0</v>
      </c>
      <c r="BS123" s="16">
        <f t="shared" ca="1" si="93"/>
        <v>0</v>
      </c>
      <c r="BT123" s="16">
        <f t="shared" ca="1" si="94"/>
        <v>0</v>
      </c>
      <c r="BU123" s="16">
        <f t="shared" ca="1" si="95"/>
        <v>0</v>
      </c>
      <c r="BV123" s="16">
        <f t="shared" ca="1" si="96"/>
        <v>0</v>
      </c>
      <c r="BW123" s="16">
        <f t="shared" ca="1" si="97"/>
        <v>0</v>
      </c>
      <c r="BX123" s="16">
        <f t="shared" ca="1" si="98"/>
        <v>0</v>
      </c>
      <c r="BY123" s="16">
        <f t="shared" ca="1" si="99"/>
        <v>0</v>
      </c>
      <c r="BZ123" s="16">
        <f t="shared" ca="1" si="100"/>
        <v>0</v>
      </c>
      <c r="CA123" s="16">
        <f t="shared" ca="1" si="101"/>
        <v>0</v>
      </c>
      <c r="CB123" s="16">
        <f t="shared" ca="1" si="102"/>
        <v>0</v>
      </c>
      <c r="CC123" s="16">
        <f t="shared" ca="1" si="103"/>
        <v>0</v>
      </c>
      <c r="CD123" s="16">
        <f t="shared" ca="1" si="104"/>
        <v>0</v>
      </c>
      <c r="CE123" s="16">
        <f t="shared" ca="1" si="105"/>
        <v>0</v>
      </c>
      <c r="CF123" s="16">
        <f t="shared" ca="1" si="106"/>
        <v>0</v>
      </c>
      <c r="CG123" s="16">
        <f t="shared" ca="1" si="107"/>
        <v>0</v>
      </c>
      <c r="CH123" s="16">
        <f t="shared" ca="1" si="108"/>
        <v>0</v>
      </c>
      <c r="CI123" s="16">
        <f t="shared" ca="1" si="109"/>
        <v>0</v>
      </c>
      <c r="CJ123" s="16">
        <f t="shared" ca="1" si="110"/>
        <v>0</v>
      </c>
      <c r="CK123" s="16">
        <f t="shared" ca="1" si="111"/>
        <v>0</v>
      </c>
      <c r="CL123" s="16">
        <f t="shared" ca="1" si="112"/>
        <v>0</v>
      </c>
      <c r="CM123" s="16">
        <f t="shared" ca="1" si="113"/>
        <v>0</v>
      </c>
    </row>
    <row r="124" spans="2:91" ht="19.95" customHeight="1" x14ac:dyDescent="0.3">
      <c r="B124" s="14" t="str" cm="1">
        <f t="array" aca="1" ref="B124" ca="1">IF(C124=0,"",IFERROR(INDIRECT("'"&amp;$C124&amp;"'!"&amp;"D5"),"Некорректное название листа"))</f>
        <v/>
      </c>
      <c r="C124" s="6"/>
      <c r="D124" s="97" cm="1">
        <f t="array" aca="1" ref="D124" ca="1">IFERROR(INDIRECT("'"&amp;$C124&amp;"'!"&amp;"d18"),0)</f>
        <v>0</v>
      </c>
      <c r="E124" s="97" cm="1">
        <f t="array" aca="1" ref="E124" ca="1">IFERROR(INDIRECT("'" &amp;$C124&amp; "'!" &amp;"d19"),0)</f>
        <v>0</v>
      </c>
      <c r="F124" s="97" cm="1">
        <f t="array" aca="1" ref="F124" ca="1">IFERROR(INDIRECT("'" &amp;$C124&amp; "'!" &amp;"d20"),0)</f>
        <v>0</v>
      </c>
      <c r="G124" s="97" cm="1">
        <f t="array" aca="1" ref="G124" ca="1">IFERROR(INDIRECT("'" &amp;$C124&amp; "'!" &amp;"d21"),0)</f>
        <v>0</v>
      </c>
      <c r="H124" s="97" cm="1">
        <f t="array" aca="1" ref="H124" ca="1">IFERROR(INDIRECT("'" &amp;$C124&amp; "'!" &amp;"d22"),0)</f>
        <v>0</v>
      </c>
      <c r="I124" s="97" cm="1">
        <f t="array" aca="1" ref="I124" ca="1">IFERROR(INDIRECT("'" &amp;$C124&amp; "'!" &amp;"f18"),0)</f>
        <v>0</v>
      </c>
      <c r="J124" s="97" cm="1">
        <f t="array" aca="1" ref="J124" ca="1">IFERROR(INDIRECT("'" &amp;$C124&amp; "'!" &amp;"f19"),0)</f>
        <v>0</v>
      </c>
      <c r="K124" s="97" cm="1">
        <f t="array" aca="1" ref="K124" ca="1">IFERROR(INDIRECT("'" &amp;$C124&amp; "'!" &amp;"f20"),0)</f>
        <v>0</v>
      </c>
      <c r="L124" s="97" cm="1">
        <f t="array" aca="1" ref="L124" ca="1">IFERROR(INDIRECT("'" &amp;$C124&amp; "'!" &amp;"f21"),0)</f>
        <v>0</v>
      </c>
      <c r="M124" s="97" cm="1">
        <f t="array" aca="1" ref="M124" ca="1">IFERROR(INDIRECT("'" &amp;$C124&amp; "'!" &amp;"f22"),0)</f>
        <v>0</v>
      </c>
      <c r="N124" s="98">
        <f t="shared" ca="1" si="121"/>
        <v>0</v>
      </c>
      <c r="O124" s="98">
        <f t="shared" ca="1" si="121"/>
        <v>0</v>
      </c>
      <c r="P124" s="98">
        <f t="shared" ca="1" si="121"/>
        <v>0</v>
      </c>
      <c r="Q124" s="98">
        <f t="shared" ca="1" si="121"/>
        <v>0</v>
      </c>
      <c r="R124" s="98">
        <f t="shared" ca="1" si="121"/>
        <v>0</v>
      </c>
      <c r="S124" s="98">
        <f t="shared" ca="1" si="121"/>
        <v>0</v>
      </c>
      <c r="T124" s="98">
        <f t="shared" ca="1" si="121"/>
        <v>0</v>
      </c>
      <c r="U124" s="98">
        <f t="shared" ca="1" si="121"/>
        <v>0</v>
      </c>
      <c r="V124" s="98">
        <f t="shared" ca="1" si="121"/>
        <v>0</v>
      </c>
      <c r="W124" s="98">
        <f t="shared" ca="1" si="121"/>
        <v>0</v>
      </c>
      <c r="X124" s="98">
        <f t="shared" ca="1" si="121"/>
        <v>0</v>
      </c>
      <c r="Y124" s="98">
        <f t="shared" ca="1" si="121"/>
        <v>0</v>
      </c>
      <c r="Z124" s="98">
        <f t="shared" ca="1" si="121"/>
        <v>0</v>
      </c>
      <c r="AA124" s="98">
        <f t="shared" ca="1" si="121"/>
        <v>0</v>
      </c>
      <c r="AB124" s="98">
        <f t="shared" ca="1" si="121"/>
        <v>0</v>
      </c>
      <c r="AC124" s="98">
        <f t="shared" ca="1" si="121"/>
        <v>0</v>
      </c>
      <c r="AD124" s="98">
        <f t="shared" ca="1" si="120"/>
        <v>0</v>
      </c>
      <c r="AE124" s="98">
        <f t="shared" ca="1" si="120"/>
        <v>0</v>
      </c>
      <c r="AF124" s="98">
        <f t="shared" ca="1" si="114"/>
        <v>0</v>
      </c>
      <c r="AG124" s="98">
        <f t="shared" ca="1" si="120"/>
        <v>0</v>
      </c>
      <c r="AH124" s="98">
        <f t="shared" ca="1" si="120"/>
        <v>0</v>
      </c>
      <c r="AI124" s="98">
        <f t="shared" ca="1" si="120"/>
        <v>0</v>
      </c>
      <c r="AJ124" s="98">
        <f t="shared" ca="1" si="120"/>
        <v>0</v>
      </c>
      <c r="AK124" s="98">
        <f t="shared" ca="1" si="120"/>
        <v>0</v>
      </c>
      <c r="AL124" s="98">
        <f t="shared" ca="1" si="120"/>
        <v>0</v>
      </c>
      <c r="AM124" s="98">
        <f t="shared" ca="1" si="1"/>
        <v>0</v>
      </c>
      <c r="AN124" s="16">
        <f t="shared" ca="1" si="62"/>
        <v>0</v>
      </c>
      <c r="AO124" s="16">
        <f t="shared" ca="1" si="63"/>
        <v>0</v>
      </c>
      <c r="AP124" s="16">
        <f t="shared" ca="1" si="64"/>
        <v>0</v>
      </c>
      <c r="AQ124" s="16">
        <f t="shared" ca="1" si="65"/>
        <v>0</v>
      </c>
      <c r="AR124" s="16">
        <f t="shared" ca="1" si="66"/>
        <v>0</v>
      </c>
      <c r="AS124" s="16">
        <f t="shared" ca="1" si="67"/>
        <v>0</v>
      </c>
      <c r="AT124" s="16">
        <f t="shared" ca="1" si="68"/>
        <v>0</v>
      </c>
      <c r="AU124" s="16">
        <f t="shared" ca="1" si="69"/>
        <v>0</v>
      </c>
      <c r="AV124" s="16">
        <f t="shared" ca="1" si="70"/>
        <v>0</v>
      </c>
      <c r="AW124" s="16">
        <f t="shared" ca="1" si="71"/>
        <v>0</v>
      </c>
      <c r="AX124" s="16">
        <f t="shared" ca="1" si="72"/>
        <v>0</v>
      </c>
      <c r="AY124" s="16">
        <f t="shared" ca="1" si="73"/>
        <v>0</v>
      </c>
      <c r="AZ124" s="16">
        <f t="shared" ca="1" si="74"/>
        <v>0</v>
      </c>
      <c r="BA124" s="16">
        <f t="shared" ca="1" si="75"/>
        <v>0</v>
      </c>
      <c r="BB124" s="16">
        <f t="shared" ca="1" si="76"/>
        <v>0</v>
      </c>
      <c r="BC124" s="16">
        <f t="shared" ca="1" si="77"/>
        <v>0</v>
      </c>
      <c r="BD124" s="16">
        <f t="shared" ca="1" si="78"/>
        <v>0</v>
      </c>
      <c r="BE124" s="16">
        <f t="shared" ca="1" si="79"/>
        <v>0</v>
      </c>
      <c r="BF124" s="16">
        <f t="shared" ca="1" si="80"/>
        <v>0</v>
      </c>
      <c r="BG124" s="16">
        <f t="shared" ca="1" si="81"/>
        <v>0</v>
      </c>
      <c r="BH124" s="16">
        <f t="shared" ca="1" si="82"/>
        <v>0</v>
      </c>
      <c r="BI124" s="16">
        <f t="shared" ca="1" si="83"/>
        <v>0</v>
      </c>
      <c r="BJ124" s="16">
        <f t="shared" ca="1" si="84"/>
        <v>0</v>
      </c>
      <c r="BK124" s="16">
        <f t="shared" ca="1" si="85"/>
        <v>0</v>
      </c>
      <c r="BL124" s="16">
        <f t="shared" ca="1" si="86"/>
        <v>0</v>
      </c>
      <c r="BM124" s="16">
        <f t="shared" ca="1" si="87"/>
        <v>0</v>
      </c>
      <c r="BN124" s="16">
        <f t="shared" ca="1" si="88"/>
        <v>0</v>
      </c>
      <c r="BO124" s="16">
        <f t="shared" ca="1" si="89"/>
        <v>0</v>
      </c>
      <c r="BP124" s="16">
        <f t="shared" ca="1" si="90"/>
        <v>0</v>
      </c>
      <c r="BQ124" s="16">
        <f t="shared" ca="1" si="91"/>
        <v>0</v>
      </c>
      <c r="BR124" s="16">
        <f t="shared" ca="1" si="92"/>
        <v>0</v>
      </c>
      <c r="BS124" s="16">
        <f t="shared" ca="1" si="93"/>
        <v>0</v>
      </c>
      <c r="BT124" s="16">
        <f t="shared" ca="1" si="94"/>
        <v>0</v>
      </c>
      <c r="BU124" s="16">
        <f t="shared" ca="1" si="95"/>
        <v>0</v>
      </c>
      <c r="BV124" s="16">
        <f t="shared" ca="1" si="96"/>
        <v>0</v>
      </c>
      <c r="BW124" s="16">
        <f t="shared" ca="1" si="97"/>
        <v>0</v>
      </c>
      <c r="BX124" s="16">
        <f t="shared" ca="1" si="98"/>
        <v>0</v>
      </c>
      <c r="BY124" s="16">
        <f t="shared" ca="1" si="99"/>
        <v>0</v>
      </c>
      <c r="BZ124" s="16">
        <f t="shared" ca="1" si="100"/>
        <v>0</v>
      </c>
      <c r="CA124" s="16">
        <f t="shared" ca="1" si="101"/>
        <v>0</v>
      </c>
      <c r="CB124" s="16">
        <f t="shared" ca="1" si="102"/>
        <v>0</v>
      </c>
      <c r="CC124" s="16">
        <f t="shared" ca="1" si="103"/>
        <v>0</v>
      </c>
      <c r="CD124" s="16">
        <f t="shared" ca="1" si="104"/>
        <v>0</v>
      </c>
      <c r="CE124" s="16">
        <f t="shared" ca="1" si="105"/>
        <v>0</v>
      </c>
      <c r="CF124" s="16">
        <f t="shared" ca="1" si="106"/>
        <v>0</v>
      </c>
      <c r="CG124" s="16">
        <f t="shared" ca="1" si="107"/>
        <v>0</v>
      </c>
      <c r="CH124" s="16">
        <f t="shared" ca="1" si="108"/>
        <v>0</v>
      </c>
      <c r="CI124" s="16">
        <f t="shared" ca="1" si="109"/>
        <v>0</v>
      </c>
      <c r="CJ124" s="16">
        <f t="shared" ca="1" si="110"/>
        <v>0</v>
      </c>
      <c r="CK124" s="16">
        <f t="shared" ca="1" si="111"/>
        <v>0</v>
      </c>
      <c r="CL124" s="16">
        <f t="shared" ca="1" si="112"/>
        <v>0</v>
      </c>
      <c r="CM124" s="16">
        <f t="shared" ca="1" si="113"/>
        <v>0</v>
      </c>
    </row>
    <row r="125" spans="2:91" ht="19.95" customHeight="1" x14ac:dyDescent="0.3">
      <c r="B125" s="14" t="str" cm="1">
        <f t="array" aca="1" ref="B125" ca="1">IF(C125=0,"",IFERROR(INDIRECT("'"&amp;$C125&amp;"'!"&amp;"D5"),"Некорректное название листа"))</f>
        <v/>
      </c>
      <c r="C125" s="6"/>
      <c r="D125" s="97" cm="1">
        <f t="array" aca="1" ref="D125" ca="1">IFERROR(INDIRECT("'"&amp;$C125&amp;"'!"&amp;"d18"),0)</f>
        <v>0</v>
      </c>
      <c r="E125" s="97" cm="1">
        <f t="array" aca="1" ref="E125" ca="1">IFERROR(INDIRECT("'" &amp;$C125&amp; "'!" &amp;"d19"),0)</f>
        <v>0</v>
      </c>
      <c r="F125" s="97" cm="1">
        <f t="array" aca="1" ref="F125" ca="1">IFERROR(INDIRECT("'" &amp;$C125&amp; "'!" &amp;"d20"),0)</f>
        <v>0</v>
      </c>
      <c r="G125" s="97" cm="1">
        <f t="array" aca="1" ref="G125" ca="1">IFERROR(INDIRECT("'" &amp;$C125&amp; "'!" &amp;"d21"),0)</f>
        <v>0</v>
      </c>
      <c r="H125" s="97" cm="1">
        <f t="array" aca="1" ref="H125" ca="1">IFERROR(INDIRECT("'" &amp;$C125&amp; "'!" &amp;"d22"),0)</f>
        <v>0</v>
      </c>
      <c r="I125" s="97" cm="1">
        <f t="array" aca="1" ref="I125" ca="1">IFERROR(INDIRECT("'" &amp;$C125&amp; "'!" &amp;"f18"),0)</f>
        <v>0</v>
      </c>
      <c r="J125" s="97" cm="1">
        <f t="array" aca="1" ref="J125" ca="1">IFERROR(INDIRECT("'" &amp;$C125&amp; "'!" &amp;"f19"),0)</f>
        <v>0</v>
      </c>
      <c r="K125" s="97" cm="1">
        <f t="array" aca="1" ref="K125" ca="1">IFERROR(INDIRECT("'" &amp;$C125&amp; "'!" &amp;"f20"),0)</f>
        <v>0</v>
      </c>
      <c r="L125" s="97" cm="1">
        <f t="array" aca="1" ref="L125" ca="1">IFERROR(INDIRECT("'" &amp;$C125&amp; "'!" &amp;"f21"),0)</f>
        <v>0</v>
      </c>
      <c r="M125" s="97" cm="1">
        <f t="array" aca="1" ref="M125" ca="1">IFERROR(INDIRECT("'" &amp;$C125&amp; "'!" &amp;"f22"),0)</f>
        <v>0</v>
      </c>
      <c r="N125" s="98">
        <f t="shared" ca="1" si="121"/>
        <v>0</v>
      </c>
      <c r="O125" s="98">
        <f t="shared" ca="1" si="121"/>
        <v>0</v>
      </c>
      <c r="P125" s="98">
        <f t="shared" ca="1" si="121"/>
        <v>0</v>
      </c>
      <c r="Q125" s="98">
        <f t="shared" ca="1" si="121"/>
        <v>0</v>
      </c>
      <c r="R125" s="98">
        <f t="shared" ca="1" si="121"/>
        <v>0</v>
      </c>
      <c r="S125" s="98">
        <f t="shared" ca="1" si="121"/>
        <v>0</v>
      </c>
      <c r="T125" s="98">
        <f t="shared" ca="1" si="121"/>
        <v>0</v>
      </c>
      <c r="U125" s="98">
        <f t="shared" ca="1" si="121"/>
        <v>0</v>
      </c>
      <c r="V125" s="98">
        <f t="shared" ca="1" si="121"/>
        <v>0</v>
      </c>
      <c r="W125" s="98">
        <f t="shared" ca="1" si="121"/>
        <v>0</v>
      </c>
      <c r="X125" s="98">
        <f t="shared" ca="1" si="121"/>
        <v>0</v>
      </c>
      <c r="Y125" s="98">
        <f t="shared" ca="1" si="121"/>
        <v>0</v>
      </c>
      <c r="Z125" s="98">
        <f t="shared" ca="1" si="121"/>
        <v>0</v>
      </c>
      <c r="AA125" s="98">
        <f t="shared" ca="1" si="121"/>
        <v>0</v>
      </c>
      <c r="AB125" s="98">
        <f t="shared" ca="1" si="121"/>
        <v>0</v>
      </c>
      <c r="AC125" s="98">
        <f t="shared" ca="1" si="121"/>
        <v>0</v>
      </c>
      <c r="AD125" s="98">
        <f t="shared" ca="1" si="120"/>
        <v>0</v>
      </c>
      <c r="AE125" s="98">
        <f t="shared" ca="1" si="120"/>
        <v>0</v>
      </c>
      <c r="AF125" s="98">
        <f t="shared" ca="1" si="114"/>
        <v>0</v>
      </c>
      <c r="AG125" s="98">
        <f t="shared" ca="1" si="120"/>
        <v>0</v>
      </c>
      <c r="AH125" s="98">
        <f t="shared" ca="1" si="120"/>
        <v>0</v>
      </c>
      <c r="AI125" s="98">
        <f t="shared" ca="1" si="120"/>
        <v>0</v>
      </c>
      <c r="AJ125" s="98">
        <f t="shared" ca="1" si="120"/>
        <v>0</v>
      </c>
      <c r="AK125" s="98">
        <f t="shared" ca="1" si="120"/>
        <v>0</v>
      </c>
      <c r="AL125" s="98">
        <f t="shared" ca="1" si="120"/>
        <v>0</v>
      </c>
      <c r="AM125" s="98">
        <f t="shared" ca="1" si="1"/>
        <v>0</v>
      </c>
      <c r="AN125" s="16">
        <f t="shared" ca="1" si="62"/>
        <v>0</v>
      </c>
      <c r="AO125" s="16">
        <f t="shared" ca="1" si="63"/>
        <v>0</v>
      </c>
      <c r="AP125" s="16">
        <f t="shared" ca="1" si="64"/>
        <v>0</v>
      </c>
      <c r="AQ125" s="16">
        <f t="shared" ca="1" si="65"/>
        <v>0</v>
      </c>
      <c r="AR125" s="16">
        <f t="shared" ca="1" si="66"/>
        <v>0</v>
      </c>
      <c r="AS125" s="16">
        <f t="shared" ca="1" si="67"/>
        <v>0</v>
      </c>
      <c r="AT125" s="16">
        <f t="shared" ca="1" si="68"/>
        <v>0</v>
      </c>
      <c r="AU125" s="16">
        <f t="shared" ca="1" si="69"/>
        <v>0</v>
      </c>
      <c r="AV125" s="16">
        <f t="shared" ca="1" si="70"/>
        <v>0</v>
      </c>
      <c r="AW125" s="16">
        <f t="shared" ca="1" si="71"/>
        <v>0</v>
      </c>
      <c r="AX125" s="16">
        <f t="shared" ca="1" si="72"/>
        <v>0</v>
      </c>
      <c r="AY125" s="16">
        <f t="shared" ca="1" si="73"/>
        <v>0</v>
      </c>
      <c r="AZ125" s="16">
        <f t="shared" ca="1" si="74"/>
        <v>0</v>
      </c>
      <c r="BA125" s="16">
        <f t="shared" ca="1" si="75"/>
        <v>0</v>
      </c>
      <c r="BB125" s="16">
        <f t="shared" ca="1" si="76"/>
        <v>0</v>
      </c>
      <c r="BC125" s="16">
        <f t="shared" ca="1" si="77"/>
        <v>0</v>
      </c>
      <c r="BD125" s="16">
        <f t="shared" ca="1" si="78"/>
        <v>0</v>
      </c>
      <c r="BE125" s="16">
        <f t="shared" ca="1" si="79"/>
        <v>0</v>
      </c>
      <c r="BF125" s="16">
        <f t="shared" ca="1" si="80"/>
        <v>0</v>
      </c>
      <c r="BG125" s="16">
        <f t="shared" ca="1" si="81"/>
        <v>0</v>
      </c>
      <c r="BH125" s="16">
        <f t="shared" ca="1" si="82"/>
        <v>0</v>
      </c>
      <c r="BI125" s="16">
        <f t="shared" ca="1" si="83"/>
        <v>0</v>
      </c>
      <c r="BJ125" s="16">
        <f t="shared" ca="1" si="84"/>
        <v>0</v>
      </c>
      <c r="BK125" s="16">
        <f t="shared" ca="1" si="85"/>
        <v>0</v>
      </c>
      <c r="BL125" s="16">
        <f t="shared" ca="1" si="86"/>
        <v>0</v>
      </c>
      <c r="BM125" s="16">
        <f t="shared" ca="1" si="87"/>
        <v>0</v>
      </c>
      <c r="BN125" s="16">
        <f t="shared" ca="1" si="88"/>
        <v>0</v>
      </c>
      <c r="BO125" s="16">
        <f t="shared" ca="1" si="89"/>
        <v>0</v>
      </c>
      <c r="BP125" s="16">
        <f t="shared" ca="1" si="90"/>
        <v>0</v>
      </c>
      <c r="BQ125" s="16">
        <f t="shared" ca="1" si="91"/>
        <v>0</v>
      </c>
      <c r="BR125" s="16">
        <f t="shared" ca="1" si="92"/>
        <v>0</v>
      </c>
      <c r="BS125" s="16">
        <f t="shared" ca="1" si="93"/>
        <v>0</v>
      </c>
      <c r="BT125" s="16">
        <f t="shared" ca="1" si="94"/>
        <v>0</v>
      </c>
      <c r="BU125" s="16">
        <f t="shared" ca="1" si="95"/>
        <v>0</v>
      </c>
      <c r="BV125" s="16">
        <f t="shared" ca="1" si="96"/>
        <v>0</v>
      </c>
      <c r="BW125" s="16">
        <f t="shared" ca="1" si="97"/>
        <v>0</v>
      </c>
      <c r="BX125" s="16">
        <f t="shared" ca="1" si="98"/>
        <v>0</v>
      </c>
      <c r="BY125" s="16">
        <f t="shared" ca="1" si="99"/>
        <v>0</v>
      </c>
      <c r="BZ125" s="16">
        <f t="shared" ca="1" si="100"/>
        <v>0</v>
      </c>
      <c r="CA125" s="16">
        <f t="shared" ca="1" si="101"/>
        <v>0</v>
      </c>
      <c r="CB125" s="16">
        <f t="shared" ca="1" si="102"/>
        <v>0</v>
      </c>
      <c r="CC125" s="16">
        <f t="shared" ca="1" si="103"/>
        <v>0</v>
      </c>
      <c r="CD125" s="16">
        <f t="shared" ca="1" si="104"/>
        <v>0</v>
      </c>
      <c r="CE125" s="16">
        <f t="shared" ca="1" si="105"/>
        <v>0</v>
      </c>
      <c r="CF125" s="16">
        <f t="shared" ca="1" si="106"/>
        <v>0</v>
      </c>
      <c r="CG125" s="16">
        <f t="shared" ca="1" si="107"/>
        <v>0</v>
      </c>
      <c r="CH125" s="16">
        <f t="shared" ca="1" si="108"/>
        <v>0</v>
      </c>
      <c r="CI125" s="16">
        <f t="shared" ca="1" si="109"/>
        <v>0</v>
      </c>
      <c r="CJ125" s="16">
        <f t="shared" ca="1" si="110"/>
        <v>0</v>
      </c>
      <c r="CK125" s="16">
        <f t="shared" ca="1" si="111"/>
        <v>0</v>
      </c>
      <c r="CL125" s="16">
        <f t="shared" ca="1" si="112"/>
        <v>0</v>
      </c>
      <c r="CM125" s="16">
        <f t="shared" ca="1" si="113"/>
        <v>0</v>
      </c>
    </row>
    <row r="126" spans="2:91" ht="19.95" customHeight="1" x14ac:dyDescent="0.3">
      <c r="B126" s="14" t="str" cm="1">
        <f t="array" aca="1" ref="B126" ca="1">IF(C126=0,"",IFERROR(INDIRECT("'"&amp;$C126&amp;"'!"&amp;"D5"),"Некорректное название листа"))</f>
        <v/>
      </c>
      <c r="C126" s="6"/>
      <c r="D126" s="97" cm="1">
        <f t="array" aca="1" ref="D126" ca="1">IFERROR(INDIRECT("'"&amp;$C126&amp;"'!"&amp;"d18"),0)</f>
        <v>0</v>
      </c>
      <c r="E126" s="97" cm="1">
        <f t="array" aca="1" ref="E126" ca="1">IFERROR(INDIRECT("'" &amp;$C126&amp; "'!" &amp;"d19"),0)</f>
        <v>0</v>
      </c>
      <c r="F126" s="97" cm="1">
        <f t="array" aca="1" ref="F126" ca="1">IFERROR(INDIRECT("'" &amp;$C126&amp; "'!" &amp;"d20"),0)</f>
        <v>0</v>
      </c>
      <c r="G126" s="97" cm="1">
        <f t="array" aca="1" ref="G126" ca="1">IFERROR(INDIRECT("'" &amp;$C126&amp; "'!" &amp;"d21"),0)</f>
        <v>0</v>
      </c>
      <c r="H126" s="97" cm="1">
        <f t="array" aca="1" ref="H126" ca="1">IFERROR(INDIRECT("'" &amp;$C126&amp; "'!" &amp;"d22"),0)</f>
        <v>0</v>
      </c>
      <c r="I126" s="97" cm="1">
        <f t="array" aca="1" ref="I126" ca="1">IFERROR(INDIRECT("'" &amp;$C126&amp; "'!" &amp;"f18"),0)</f>
        <v>0</v>
      </c>
      <c r="J126" s="97" cm="1">
        <f t="array" aca="1" ref="J126" ca="1">IFERROR(INDIRECT("'" &amp;$C126&amp; "'!" &amp;"f19"),0)</f>
        <v>0</v>
      </c>
      <c r="K126" s="97" cm="1">
        <f t="array" aca="1" ref="K126" ca="1">IFERROR(INDIRECT("'" &amp;$C126&amp; "'!" &amp;"f20"),0)</f>
        <v>0</v>
      </c>
      <c r="L126" s="97" cm="1">
        <f t="array" aca="1" ref="L126" ca="1">IFERROR(INDIRECT("'" &amp;$C126&amp; "'!" &amp;"f21"),0)</f>
        <v>0</v>
      </c>
      <c r="M126" s="97" cm="1">
        <f t="array" aca="1" ref="M126" ca="1">IFERROR(INDIRECT("'" &amp;$C126&amp; "'!" &amp;"f22"),0)</f>
        <v>0</v>
      </c>
      <c r="N126" s="98">
        <f t="shared" ca="1" si="121"/>
        <v>0</v>
      </c>
      <c r="O126" s="98">
        <f t="shared" ca="1" si="121"/>
        <v>0</v>
      </c>
      <c r="P126" s="98">
        <f t="shared" ca="1" si="121"/>
        <v>0</v>
      </c>
      <c r="Q126" s="98">
        <f t="shared" ca="1" si="121"/>
        <v>0</v>
      </c>
      <c r="R126" s="98">
        <f t="shared" ca="1" si="121"/>
        <v>0</v>
      </c>
      <c r="S126" s="98">
        <f t="shared" ca="1" si="121"/>
        <v>0</v>
      </c>
      <c r="T126" s="98">
        <f t="shared" ca="1" si="121"/>
        <v>0</v>
      </c>
      <c r="U126" s="98">
        <f t="shared" ca="1" si="121"/>
        <v>0</v>
      </c>
      <c r="V126" s="98">
        <f t="shared" ca="1" si="121"/>
        <v>0</v>
      </c>
      <c r="W126" s="98">
        <f t="shared" ca="1" si="121"/>
        <v>0</v>
      </c>
      <c r="X126" s="98">
        <f t="shared" ca="1" si="121"/>
        <v>0</v>
      </c>
      <c r="Y126" s="98">
        <f t="shared" ca="1" si="121"/>
        <v>0</v>
      </c>
      <c r="Z126" s="98">
        <f t="shared" ca="1" si="121"/>
        <v>0</v>
      </c>
      <c r="AA126" s="98">
        <f t="shared" ca="1" si="121"/>
        <v>0</v>
      </c>
      <c r="AB126" s="98">
        <f t="shared" ca="1" si="121"/>
        <v>0</v>
      </c>
      <c r="AC126" s="98">
        <f t="shared" ca="1" si="121"/>
        <v>0</v>
      </c>
      <c r="AD126" s="98">
        <f t="shared" ca="1" si="120"/>
        <v>0</v>
      </c>
      <c r="AE126" s="98">
        <f t="shared" ca="1" si="120"/>
        <v>0</v>
      </c>
      <c r="AF126" s="98">
        <f t="shared" ca="1" si="114"/>
        <v>0</v>
      </c>
      <c r="AG126" s="98">
        <f t="shared" ca="1" si="120"/>
        <v>0</v>
      </c>
      <c r="AH126" s="98">
        <f t="shared" ca="1" si="120"/>
        <v>0</v>
      </c>
      <c r="AI126" s="98">
        <f t="shared" ca="1" si="120"/>
        <v>0</v>
      </c>
      <c r="AJ126" s="98">
        <f t="shared" ca="1" si="120"/>
        <v>0</v>
      </c>
      <c r="AK126" s="98">
        <f t="shared" ca="1" si="120"/>
        <v>0</v>
      </c>
      <c r="AL126" s="98">
        <f t="shared" ca="1" si="120"/>
        <v>0</v>
      </c>
      <c r="AM126" s="98">
        <f t="shared" ca="1" si="1"/>
        <v>0</v>
      </c>
      <c r="AN126" s="16">
        <f t="shared" ca="1" si="62"/>
        <v>0</v>
      </c>
      <c r="AO126" s="16">
        <f t="shared" ca="1" si="63"/>
        <v>0</v>
      </c>
      <c r="AP126" s="16">
        <f t="shared" ca="1" si="64"/>
        <v>0</v>
      </c>
      <c r="AQ126" s="16">
        <f t="shared" ca="1" si="65"/>
        <v>0</v>
      </c>
      <c r="AR126" s="16">
        <f t="shared" ca="1" si="66"/>
        <v>0</v>
      </c>
      <c r="AS126" s="16">
        <f t="shared" ca="1" si="67"/>
        <v>0</v>
      </c>
      <c r="AT126" s="16">
        <f t="shared" ca="1" si="68"/>
        <v>0</v>
      </c>
      <c r="AU126" s="16">
        <f t="shared" ca="1" si="69"/>
        <v>0</v>
      </c>
      <c r="AV126" s="16">
        <f t="shared" ca="1" si="70"/>
        <v>0</v>
      </c>
      <c r="AW126" s="16">
        <f t="shared" ca="1" si="71"/>
        <v>0</v>
      </c>
      <c r="AX126" s="16">
        <f t="shared" ca="1" si="72"/>
        <v>0</v>
      </c>
      <c r="AY126" s="16">
        <f t="shared" ca="1" si="73"/>
        <v>0</v>
      </c>
      <c r="AZ126" s="16">
        <f t="shared" ca="1" si="74"/>
        <v>0</v>
      </c>
      <c r="BA126" s="16">
        <f t="shared" ca="1" si="75"/>
        <v>0</v>
      </c>
      <c r="BB126" s="16">
        <f t="shared" ca="1" si="76"/>
        <v>0</v>
      </c>
      <c r="BC126" s="16">
        <f t="shared" ca="1" si="77"/>
        <v>0</v>
      </c>
      <c r="BD126" s="16">
        <f t="shared" ca="1" si="78"/>
        <v>0</v>
      </c>
      <c r="BE126" s="16">
        <f t="shared" ca="1" si="79"/>
        <v>0</v>
      </c>
      <c r="BF126" s="16">
        <f t="shared" ca="1" si="80"/>
        <v>0</v>
      </c>
      <c r="BG126" s="16">
        <f t="shared" ca="1" si="81"/>
        <v>0</v>
      </c>
      <c r="BH126" s="16">
        <f t="shared" ca="1" si="82"/>
        <v>0</v>
      </c>
      <c r="BI126" s="16">
        <f t="shared" ca="1" si="83"/>
        <v>0</v>
      </c>
      <c r="BJ126" s="16">
        <f t="shared" ca="1" si="84"/>
        <v>0</v>
      </c>
      <c r="BK126" s="16">
        <f t="shared" ca="1" si="85"/>
        <v>0</v>
      </c>
      <c r="BL126" s="16">
        <f t="shared" ca="1" si="86"/>
        <v>0</v>
      </c>
      <c r="BM126" s="16">
        <f t="shared" ca="1" si="87"/>
        <v>0</v>
      </c>
      <c r="BN126" s="16">
        <f t="shared" ca="1" si="88"/>
        <v>0</v>
      </c>
      <c r="BO126" s="16">
        <f t="shared" ca="1" si="89"/>
        <v>0</v>
      </c>
      <c r="BP126" s="16">
        <f t="shared" ca="1" si="90"/>
        <v>0</v>
      </c>
      <c r="BQ126" s="16">
        <f t="shared" ca="1" si="91"/>
        <v>0</v>
      </c>
      <c r="BR126" s="16">
        <f t="shared" ca="1" si="92"/>
        <v>0</v>
      </c>
      <c r="BS126" s="16">
        <f t="shared" ca="1" si="93"/>
        <v>0</v>
      </c>
      <c r="BT126" s="16">
        <f t="shared" ca="1" si="94"/>
        <v>0</v>
      </c>
      <c r="BU126" s="16">
        <f t="shared" ca="1" si="95"/>
        <v>0</v>
      </c>
      <c r="BV126" s="16">
        <f t="shared" ca="1" si="96"/>
        <v>0</v>
      </c>
      <c r="BW126" s="16">
        <f t="shared" ca="1" si="97"/>
        <v>0</v>
      </c>
      <c r="BX126" s="16">
        <f t="shared" ca="1" si="98"/>
        <v>0</v>
      </c>
      <c r="BY126" s="16">
        <f t="shared" ca="1" si="99"/>
        <v>0</v>
      </c>
      <c r="BZ126" s="16">
        <f t="shared" ca="1" si="100"/>
        <v>0</v>
      </c>
      <c r="CA126" s="16">
        <f t="shared" ca="1" si="101"/>
        <v>0</v>
      </c>
      <c r="CB126" s="16">
        <f t="shared" ca="1" si="102"/>
        <v>0</v>
      </c>
      <c r="CC126" s="16">
        <f t="shared" ca="1" si="103"/>
        <v>0</v>
      </c>
      <c r="CD126" s="16">
        <f t="shared" ca="1" si="104"/>
        <v>0</v>
      </c>
      <c r="CE126" s="16">
        <f t="shared" ca="1" si="105"/>
        <v>0</v>
      </c>
      <c r="CF126" s="16">
        <f t="shared" ca="1" si="106"/>
        <v>0</v>
      </c>
      <c r="CG126" s="16">
        <f t="shared" ca="1" si="107"/>
        <v>0</v>
      </c>
      <c r="CH126" s="16">
        <f t="shared" ca="1" si="108"/>
        <v>0</v>
      </c>
      <c r="CI126" s="16">
        <f t="shared" ca="1" si="109"/>
        <v>0</v>
      </c>
      <c r="CJ126" s="16">
        <f t="shared" ca="1" si="110"/>
        <v>0</v>
      </c>
      <c r="CK126" s="16">
        <f t="shared" ca="1" si="111"/>
        <v>0</v>
      </c>
      <c r="CL126" s="16">
        <f t="shared" ca="1" si="112"/>
        <v>0</v>
      </c>
      <c r="CM126" s="16">
        <f t="shared" ca="1" si="113"/>
        <v>0</v>
      </c>
    </row>
    <row r="127" spans="2:91" ht="19.95" customHeight="1" x14ac:dyDescent="0.3">
      <c r="B127" s="14" t="str" cm="1">
        <f t="array" aca="1" ref="B127" ca="1">IF(C127=0,"",IFERROR(INDIRECT("'"&amp;$C127&amp;"'!"&amp;"D5"),"Некорректное название листа"))</f>
        <v/>
      </c>
      <c r="C127" s="6"/>
      <c r="D127" s="97" cm="1">
        <f t="array" aca="1" ref="D127" ca="1">IFERROR(INDIRECT("'"&amp;$C127&amp;"'!"&amp;"d18"),0)</f>
        <v>0</v>
      </c>
      <c r="E127" s="97" cm="1">
        <f t="array" aca="1" ref="E127" ca="1">IFERROR(INDIRECT("'" &amp;$C127&amp; "'!" &amp;"d19"),0)</f>
        <v>0</v>
      </c>
      <c r="F127" s="97" cm="1">
        <f t="array" aca="1" ref="F127" ca="1">IFERROR(INDIRECT("'" &amp;$C127&amp; "'!" &amp;"d20"),0)</f>
        <v>0</v>
      </c>
      <c r="G127" s="97" cm="1">
        <f t="array" aca="1" ref="G127" ca="1">IFERROR(INDIRECT("'" &amp;$C127&amp; "'!" &amp;"d21"),0)</f>
        <v>0</v>
      </c>
      <c r="H127" s="97" cm="1">
        <f t="array" aca="1" ref="H127" ca="1">IFERROR(INDIRECT("'" &amp;$C127&amp; "'!" &amp;"d22"),0)</f>
        <v>0</v>
      </c>
      <c r="I127" s="97" cm="1">
        <f t="array" aca="1" ref="I127" ca="1">IFERROR(INDIRECT("'" &amp;$C127&amp; "'!" &amp;"f18"),0)</f>
        <v>0</v>
      </c>
      <c r="J127" s="97" cm="1">
        <f t="array" aca="1" ref="J127" ca="1">IFERROR(INDIRECT("'" &amp;$C127&amp; "'!" &amp;"f19"),0)</f>
        <v>0</v>
      </c>
      <c r="K127" s="97" cm="1">
        <f t="array" aca="1" ref="K127" ca="1">IFERROR(INDIRECT("'" &amp;$C127&amp; "'!" &amp;"f20"),0)</f>
        <v>0</v>
      </c>
      <c r="L127" s="97" cm="1">
        <f t="array" aca="1" ref="L127" ca="1">IFERROR(INDIRECT("'" &amp;$C127&amp; "'!" &amp;"f21"),0)</f>
        <v>0</v>
      </c>
      <c r="M127" s="97" cm="1">
        <f t="array" aca="1" ref="M127" ca="1">IFERROR(INDIRECT("'" &amp;$C127&amp; "'!" &amp;"f22"),0)</f>
        <v>0</v>
      </c>
      <c r="N127" s="98">
        <f t="shared" ca="1" si="121"/>
        <v>0</v>
      </c>
      <c r="O127" s="98">
        <f t="shared" ca="1" si="121"/>
        <v>0</v>
      </c>
      <c r="P127" s="98">
        <f t="shared" ca="1" si="121"/>
        <v>0</v>
      </c>
      <c r="Q127" s="98">
        <f t="shared" ca="1" si="121"/>
        <v>0</v>
      </c>
      <c r="R127" s="98">
        <f t="shared" ca="1" si="121"/>
        <v>0</v>
      </c>
      <c r="S127" s="98">
        <f t="shared" ca="1" si="121"/>
        <v>0</v>
      </c>
      <c r="T127" s="98">
        <f t="shared" ca="1" si="121"/>
        <v>0</v>
      </c>
      <c r="U127" s="98">
        <f t="shared" ca="1" si="121"/>
        <v>0</v>
      </c>
      <c r="V127" s="98">
        <f t="shared" ca="1" si="121"/>
        <v>0</v>
      </c>
      <c r="W127" s="98">
        <f t="shared" ca="1" si="121"/>
        <v>0</v>
      </c>
      <c r="X127" s="98">
        <f t="shared" ca="1" si="121"/>
        <v>0</v>
      </c>
      <c r="Y127" s="98">
        <f t="shared" ca="1" si="121"/>
        <v>0</v>
      </c>
      <c r="Z127" s="98">
        <f t="shared" ca="1" si="121"/>
        <v>0</v>
      </c>
      <c r="AA127" s="98">
        <f t="shared" ca="1" si="121"/>
        <v>0</v>
      </c>
      <c r="AB127" s="98">
        <f t="shared" ca="1" si="121"/>
        <v>0</v>
      </c>
      <c r="AC127" s="98">
        <f t="shared" ca="1" si="121"/>
        <v>0</v>
      </c>
      <c r="AD127" s="98">
        <f t="shared" ca="1" si="120"/>
        <v>0</v>
      </c>
      <c r="AE127" s="98">
        <f t="shared" ca="1" si="120"/>
        <v>0</v>
      </c>
      <c r="AF127" s="98">
        <f t="shared" ca="1" si="114"/>
        <v>0</v>
      </c>
      <c r="AG127" s="98">
        <f t="shared" ca="1" si="120"/>
        <v>0</v>
      </c>
      <c r="AH127" s="98">
        <f t="shared" ca="1" si="120"/>
        <v>0</v>
      </c>
      <c r="AI127" s="98">
        <f t="shared" ca="1" si="120"/>
        <v>0</v>
      </c>
      <c r="AJ127" s="98">
        <f t="shared" ca="1" si="120"/>
        <v>0</v>
      </c>
      <c r="AK127" s="98">
        <f t="shared" ca="1" si="120"/>
        <v>0</v>
      </c>
      <c r="AL127" s="98">
        <f t="shared" ca="1" si="120"/>
        <v>0</v>
      </c>
      <c r="AM127" s="98">
        <f t="shared" ca="1" si="1"/>
        <v>0</v>
      </c>
      <c r="AN127" s="16">
        <f t="shared" ca="1" si="62"/>
        <v>0</v>
      </c>
      <c r="AO127" s="16">
        <f t="shared" ca="1" si="63"/>
        <v>0</v>
      </c>
      <c r="AP127" s="16">
        <f t="shared" ca="1" si="64"/>
        <v>0</v>
      </c>
      <c r="AQ127" s="16">
        <f t="shared" ca="1" si="65"/>
        <v>0</v>
      </c>
      <c r="AR127" s="16">
        <f t="shared" ca="1" si="66"/>
        <v>0</v>
      </c>
      <c r="AS127" s="16">
        <f t="shared" ca="1" si="67"/>
        <v>0</v>
      </c>
      <c r="AT127" s="16">
        <f t="shared" ca="1" si="68"/>
        <v>0</v>
      </c>
      <c r="AU127" s="16">
        <f t="shared" ca="1" si="69"/>
        <v>0</v>
      </c>
      <c r="AV127" s="16">
        <f t="shared" ca="1" si="70"/>
        <v>0</v>
      </c>
      <c r="AW127" s="16">
        <f t="shared" ca="1" si="71"/>
        <v>0</v>
      </c>
      <c r="AX127" s="16">
        <f t="shared" ca="1" si="72"/>
        <v>0</v>
      </c>
      <c r="AY127" s="16">
        <f t="shared" ca="1" si="73"/>
        <v>0</v>
      </c>
      <c r="AZ127" s="16">
        <f t="shared" ca="1" si="74"/>
        <v>0</v>
      </c>
      <c r="BA127" s="16">
        <f t="shared" ca="1" si="75"/>
        <v>0</v>
      </c>
      <c r="BB127" s="16">
        <f t="shared" ca="1" si="76"/>
        <v>0</v>
      </c>
      <c r="BC127" s="16">
        <f t="shared" ca="1" si="77"/>
        <v>0</v>
      </c>
      <c r="BD127" s="16">
        <f t="shared" ca="1" si="78"/>
        <v>0</v>
      </c>
      <c r="BE127" s="16">
        <f t="shared" ca="1" si="79"/>
        <v>0</v>
      </c>
      <c r="BF127" s="16">
        <f t="shared" ca="1" si="80"/>
        <v>0</v>
      </c>
      <c r="BG127" s="16">
        <f t="shared" ca="1" si="81"/>
        <v>0</v>
      </c>
      <c r="BH127" s="16">
        <f t="shared" ca="1" si="82"/>
        <v>0</v>
      </c>
      <c r="BI127" s="16">
        <f t="shared" ca="1" si="83"/>
        <v>0</v>
      </c>
      <c r="BJ127" s="16">
        <f t="shared" ca="1" si="84"/>
        <v>0</v>
      </c>
      <c r="BK127" s="16">
        <f t="shared" ca="1" si="85"/>
        <v>0</v>
      </c>
      <c r="BL127" s="16">
        <f t="shared" ca="1" si="86"/>
        <v>0</v>
      </c>
      <c r="BM127" s="16">
        <f t="shared" ca="1" si="87"/>
        <v>0</v>
      </c>
      <c r="BN127" s="16">
        <f t="shared" ca="1" si="88"/>
        <v>0</v>
      </c>
      <c r="BO127" s="16">
        <f t="shared" ca="1" si="89"/>
        <v>0</v>
      </c>
      <c r="BP127" s="16">
        <f t="shared" ca="1" si="90"/>
        <v>0</v>
      </c>
      <c r="BQ127" s="16">
        <f t="shared" ca="1" si="91"/>
        <v>0</v>
      </c>
      <c r="BR127" s="16">
        <f t="shared" ca="1" si="92"/>
        <v>0</v>
      </c>
      <c r="BS127" s="16">
        <f t="shared" ca="1" si="93"/>
        <v>0</v>
      </c>
      <c r="BT127" s="16">
        <f t="shared" ca="1" si="94"/>
        <v>0</v>
      </c>
      <c r="BU127" s="16">
        <f t="shared" ca="1" si="95"/>
        <v>0</v>
      </c>
      <c r="BV127" s="16">
        <f t="shared" ca="1" si="96"/>
        <v>0</v>
      </c>
      <c r="BW127" s="16">
        <f t="shared" ca="1" si="97"/>
        <v>0</v>
      </c>
      <c r="BX127" s="16">
        <f t="shared" ca="1" si="98"/>
        <v>0</v>
      </c>
      <c r="BY127" s="16">
        <f t="shared" ca="1" si="99"/>
        <v>0</v>
      </c>
      <c r="BZ127" s="16">
        <f t="shared" ca="1" si="100"/>
        <v>0</v>
      </c>
      <c r="CA127" s="16">
        <f t="shared" ca="1" si="101"/>
        <v>0</v>
      </c>
      <c r="CB127" s="16">
        <f t="shared" ca="1" si="102"/>
        <v>0</v>
      </c>
      <c r="CC127" s="16">
        <f t="shared" ca="1" si="103"/>
        <v>0</v>
      </c>
      <c r="CD127" s="16">
        <f t="shared" ca="1" si="104"/>
        <v>0</v>
      </c>
      <c r="CE127" s="16">
        <f t="shared" ca="1" si="105"/>
        <v>0</v>
      </c>
      <c r="CF127" s="16">
        <f t="shared" ca="1" si="106"/>
        <v>0</v>
      </c>
      <c r="CG127" s="16">
        <f t="shared" ca="1" si="107"/>
        <v>0</v>
      </c>
      <c r="CH127" s="16">
        <f t="shared" ca="1" si="108"/>
        <v>0</v>
      </c>
      <c r="CI127" s="16">
        <f t="shared" ca="1" si="109"/>
        <v>0</v>
      </c>
      <c r="CJ127" s="16">
        <f t="shared" ca="1" si="110"/>
        <v>0</v>
      </c>
      <c r="CK127" s="16">
        <f t="shared" ca="1" si="111"/>
        <v>0</v>
      </c>
      <c r="CL127" s="16">
        <f t="shared" ca="1" si="112"/>
        <v>0</v>
      </c>
      <c r="CM127" s="16">
        <f t="shared" ca="1" si="113"/>
        <v>0</v>
      </c>
    </row>
    <row r="128" spans="2:91" ht="19.95" customHeight="1" x14ac:dyDescent="0.3">
      <c r="B128" s="14" t="str" cm="1">
        <f t="array" aca="1" ref="B128" ca="1">IF(C128=0,"",IFERROR(INDIRECT("'"&amp;$C128&amp;"'!"&amp;"D5"),"Некорректное название листа"))</f>
        <v/>
      </c>
      <c r="C128" s="6"/>
      <c r="D128" s="97" cm="1">
        <f t="array" aca="1" ref="D128" ca="1">IFERROR(INDIRECT("'"&amp;$C128&amp;"'!"&amp;"d18"),0)</f>
        <v>0</v>
      </c>
      <c r="E128" s="97" cm="1">
        <f t="array" aca="1" ref="E128" ca="1">IFERROR(INDIRECT("'" &amp;$C128&amp; "'!" &amp;"d19"),0)</f>
        <v>0</v>
      </c>
      <c r="F128" s="97" cm="1">
        <f t="array" aca="1" ref="F128" ca="1">IFERROR(INDIRECT("'" &amp;$C128&amp; "'!" &amp;"d20"),0)</f>
        <v>0</v>
      </c>
      <c r="G128" s="97" cm="1">
        <f t="array" aca="1" ref="G128" ca="1">IFERROR(INDIRECT("'" &amp;$C128&amp; "'!" &amp;"d21"),0)</f>
        <v>0</v>
      </c>
      <c r="H128" s="97" cm="1">
        <f t="array" aca="1" ref="H128" ca="1">IFERROR(INDIRECT("'" &amp;$C128&amp; "'!" &amp;"d22"),0)</f>
        <v>0</v>
      </c>
      <c r="I128" s="97" cm="1">
        <f t="array" aca="1" ref="I128" ca="1">IFERROR(INDIRECT("'" &amp;$C128&amp; "'!" &amp;"f18"),0)</f>
        <v>0</v>
      </c>
      <c r="J128" s="97" cm="1">
        <f t="array" aca="1" ref="J128" ca="1">IFERROR(INDIRECT("'" &amp;$C128&amp; "'!" &amp;"f19"),0)</f>
        <v>0</v>
      </c>
      <c r="K128" s="97" cm="1">
        <f t="array" aca="1" ref="K128" ca="1">IFERROR(INDIRECT("'" &amp;$C128&amp; "'!" &amp;"f20"),0)</f>
        <v>0</v>
      </c>
      <c r="L128" s="97" cm="1">
        <f t="array" aca="1" ref="L128" ca="1">IFERROR(INDIRECT("'" &amp;$C128&amp; "'!" &amp;"f21"),0)</f>
        <v>0</v>
      </c>
      <c r="M128" s="97" cm="1">
        <f t="array" aca="1" ref="M128" ca="1">IFERROR(INDIRECT("'" &amp;$C128&amp; "'!" &amp;"f22"),0)</f>
        <v>0</v>
      </c>
      <c r="N128" s="98">
        <f t="shared" ca="1" si="121"/>
        <v>0</v>
      </c>
      <c r="O128" s="98">
        <f t="shared" ca="1" si="121"/>
        <v>0</v>
      </c>
      <c r="P128" s="98">
        <f t="shared" ca="1" si="121"/>
        <v>0</v>
      </c>
      <c r="Q128" s="98">
        <f t="shared" ca="1" si="121"/>
        <v>0</v>
      </c>
      <c r="R128" s="98">
        <f t="shared" ca="1" si="121"/>
        <v>0</v>
      </c>
      <c r="S128" s="98">
        <f t="shared" ca="1" si="121"/>
        <v>0</v>
      </c>
      <c r="T128" s="98">
        <f t="shared" ca="1" si="121"/>
        <v>0</v>
      </c>
      <c r="U128" s="98">
        <f t="shared" ca="1" si="121"/>
        <v>0</v>
      </c>
      <c r="V128" s="98">
        <f t="shared" ca="1" si="121"/>
        <v>0</v>
      </c>
      <c r="W128" s="98">
        <f t="shared" ca="1" si="121"/>
        <v>0</v>
      </c>
      <c r="X128" s="98">
        <f t="shared" ca="1" si="121"/>
        <v>0</v>
      </c>
      <c r="Y128" s="98">
        <f t="shared" ca="1" si="121"/>
        <v>0</v>
      </c>
      <c r="Z128" s="98">
        <f t="shared" ca="1" si="121"/>
        <v>0</v>
      </c>
      <c r="AA128" s="98">
        <f t="shared" ca="1" si="121"/>
        <v>0</v>
      </c>
      <c r="AB128" s="98">
        <f t="shared" ca="1" si="121"/>
        <v>0</v>
      </c>
      <c r="AC128" s="98">
        <f t="shared" ca="1" si="121"/>
        <v>0</v>
      </c>
      <c r="AD128" s="98">
        <f t="shared" ca="1" si="120"/>
        <v>0</v>
      </c>
      <c r="AE128" s="98">
        <f t="shared" ca="1" si="120"/>
        <v>0</v>
      </c>
      <c r="AF128" s="98">
        <f t="shared" ca="1" si="114"/>
        <v>0</v>
      </c>
      <c r="AG128" s="98">
        <f t="shared" ca="1" si="120"/>
        <v>0</v>
      </c>
      <c r="AH128" s="98">
        <f t="shared" ca="1" si="120"/>
        <v>0</v>
      </c>
      <c r="AI128" s="98">
        <f t="shared" ca="1" si="120"/>
        <v>0</v>
      </c>
      <c r="AJ128" s="98">
        <f t="shared" ca="1" si="120"/>
        <v>0</v>
      </c>
      <c r="AK128" s="98">
        <f t="shared" ca="1" si="120"/>
        <v>0</v>
      </c>
      <c r="AL128" s="98">
        <f t="shared" ca="1" si="120"/>
        <v>0</v>
      </c>
      <c r="AM128" s="98">
        <f t="shared" ca="1" si="1"/>
        <v>0</v>
      </c>
      <c r="AN128" s="16">
        <f t="shared" ca="1" si="62"/>
        <v>0</v>
      </c>
      <c r="AO128" s="16">
        <f t="shared" ca="1" si="63"/>
        <v>0</v>
      </c>
      <c r="AP128" s="16">
        <f t="shared" ca="1" si="64"/>
        <v>0</v>
      </c>
      <c r="AQ128" s="16">
        <f t="shared" ca="1" si="65"/>
        <v>0</v>
      </c>
      <c r="AR128" s="16">
        <f t="shared" ca="1" si="66"/>
        <v>0</v>
      </c>
      <c r="AS128" s="16">
        <f t="shared" ca="1" si="67"/>
        <v>0</v>
      </c>
      <c r="AT128" s="16">
        <f t="shared" ca="1" si="68"/>
        <v>0</v>
      </c>
      <c r="AU128" s="16">
        <f t="shared" ca="1" si="69"/>
        <v>0</v>
      </c>
      <c r="AV128" s="16">
        <f t="shared" ca="1" si="70"/>
        <v>0</v>
      </c>
      <c r="AW128" s="16">
        <f t="shared" ca="1" si="71"/>
        <v>0</v>
      </c>
      <c r="AX128" s="16">
        <f t="shared" ca="1" si="72"/>
        <v>0</v>
      </c>
      <c r="AY128" s="16">
        <f t="shared" ca="1" si="73"/>
        <v>0</v>
      </c>
      <c r="AZ128" s="16">
        <f t="shared" ca="1" si="74"/>
        <v>0</v>
      </c>
      <c r="BA128" s="16">
        <f t="shared" ca="1" si="75"/>
        <v>0</v>
      </c>
      <c r="BB128" s="16">
        <f t="shared" ca="1" si="76"/>
        <v>0</v>
      </c>
      <c r="BC128" s="16">
        <f t="shared" ca="1" si="77"/>
        <v>0</v>
      </c>
      <c r="BD128" s="16">
        <f t="shared" ca="1" si="78"/>
        <v>0</v>
      </c>
      <c r="BE128" s="16">
        <f t="shared" ca="1" si="79"/>
        <v>0</v>
      </c>
      <c r="BF128" s="16">
        <f t="shared" ca="1" si="80"/>
        <v>0</v>
      </c>
      <c r="BG128" s="16">
        <f t="shared" ca="1" si="81"/>
        <v>0</v>
      </c>
      <c r="BH128" s="16">
        <f t="shared" ca="1" si="82"/>
        <v>0</v>
      </c>
      <c r="BI128" s="16">
        <f t="shared" ca="1" si="83"/>
        <v>0</v>
      </c>
      <c r="BJ128" s="16">
        <f t="shared" ca="1" si="84"/>
        <v>0</v>
      </c>
      <c r="BK128" s="16">
        <f t="shared" ca="1" si="85"/>
        <v>0</v>
      </c>
      <c r="BL128" s="16">
        <f t="shared" ca="1" si="86"/>
        <v>0</v>
      </c>
      <c r="BM128" s="16">
        <f t="shared" ca="1" si="87"/>
        <v>0</v>
      </c>
      <c r="BN128" s="16">
        <f t="shared" ca="1" si="88"/>
        <v>0</v>
      </c>
      <c r="BO128" s="16">
        <f t="shared" ca="1" si="89"/>
        <v>0</v>
      </c>
      <c r="BP128" s="16">
        <f t="shared" ca="1" si="90"/>
        <v>0</v>
      </c>
      <c r="BQ128" s="16">
        <f t="shared" ca="1" si="91"/>
        <v>0</v>
      </c>
      <c r="BR128" s="16">
        <f t="shared" ca="1" si="92"/>
        <v>0</v>
      </c>
      <c r="BS128" s="16">
        <f t="shared" ca="1" si="93"/>
        <v>0</v>
      </c>
      <c r="BT128" s="16">
        <f t="shared" ca="1" si="94"/>
        <v>0</v>
      </c>
      <c r="BU128" s="16">
        <f t="shared" ca="1" si="95"/>
        <v>0</v>
      </c>
      <c r="BV128" s="16">
        <f t="shared" ca="1" si="96"/>
        <v>0</v>
      </c>
      <c r="BW128" s="16">
        <f t="shared" ca="1" si="97"/>
        <v>0</v>
      </c>
      <c r="BX128" s="16">
        <f t="shared" ca="1" si="98"/>
        <v>0</v>
      </c>
      <c r="BY128" s="16">
        <f t="shared" ca="1" si="99"/>
        <v>0</v>
      </c>
      <c r="BZ128" s="16">
        <f t="shared" ca="1" si="100"/>
        <v>0</v>
      </c>
      <c r="CA128" s="16">
        <f t="shared" ca="1" si="101"/>
        <v>0</v>
      </c>
      <c r="CB128" s="16">
        <f t="shared" ca="1" si="102"/>
        <v>0</v>
      </c>
      <c r="CC128" s="16">
        <f t="shared" ca="1" si="103"/>
        <v>0</v>
      </c>
      <c r="CD128" s="16">
        <f t="shared" ca="1" si="104"/>
        <v>0</v>
      </c>
      <c r="CE128" s="16">
        <f t="shared" ca="1" si="105"/>
        <v>0</v>
      </c>
      <c r="CF128" s="16">
        <f t="shared" ca="1" si="106"/>
        <v>0</v>
      </c>
      <c r="CG128" s="16">
        <f t="shared" ca="1" si="107"/>
        <v>0</v>
      </c>
      <c r="CH128" s="16">
        <f t="shared" ca="1" si="108"/>
        <v>0</v>
      </c>
      <c r="CI128" s="16">
        <f t="shared" ca="1" si="109"/>
        <v>0</v>
      </c>
      <c r="CJ128" s="16">
        <f t="shared" ca="1" si="110"/>
        <v>0</v>
      </c>
      <c r="CK128" s="16">
        <f t="shared" ca="1" si="111"/>
        <v>0</v>
      </c>
      <c r="CL128" s="16">
        <f t="shared" ca="1" si="112"/>
        <v>0</v>
      </c>
      <c r="CM128" s="16">
        <f t="shared" ca="1" si="113"/>
        <v>0</v>
      </c>
    </row>
    <row r="129" spans="2:91" ht="19.95" customHeight="1" x14ac:dyDescent="0.3">
      <c r="B129" s="14" t="str" cm="1">
        <f t="array" aca="1" ref="B129" ca="1">IF(C129=0,"",IFERROR(INDIRECT("'"&amp;$C129&amp;"'!"&amp;"D5"),"Некорректное название листа"))</f>
        <v/>
      </c>
      <c r="C129" s="6"/>
      <c r="D129" s="97" cm="1">
        <f t="array" aca="1" ref="D129" ca="1">IFERROR(INDIRECT("'"&amp;$C129&amp;"'!"&amp;"d18"),0)</f>
        <v>0</v>
      </c>
      <c r="E129" s="97" cm="1">
        <f t="array" aca="1" ref="E129" ca="1">IFERROR(INDIRECT("'" &amp;$C129&amp; "'!" &amp;"d19"),0)</f>
        <v>0</v>
      </c>
      <c r="F129" s="97" cm="1">
        <f t="array" aca="1" ref="F129" ca="1">IFERROR(INDIRECT("'" &amp;$C129&amp; "'!" &amp;"d20"),0)</f>
        <v>0</v>
      </c>
      <c r="G129" s="97" cm="1">
        <f t="array" aca="1" ref="G129" ca="1">IFERROR(INDIRECT("'" &amp;$C129&amp; "'!" &amp;"d21"),0)</f>
        <v>0</v>
      </c>
      <c r="H129" s="97" cm="1">
        <f t="array" aca="1" ref="H129" ca="1">IFERROR(INDIRECT("'" &amp;$C129&amp; "'!" &amp;"d22"),0)</f>
        <v>0</v>
      </c>
      <c r="I129" s="97" cm="1">
        <f t="array" aca="1" ref="I129" ca="1">IFERROR(INDIRECT("'" &amp;$C129&amp; "'!" &amp;"f18"),0)</f>
        <v>0</v>
      </c>
      <c r="J129" s="97" cm="1">
        <f t="array" aca="1" ref="J129" ca="1">IFERROR(INDIRECT("'" &amp;$C129&amp; "'!" &amp;"f19"),0)</f>
        <v>0</v>
      </c>
      <c r="K129" s="97" cm="1">
        <f t="array" aca="1" ref="K129" ca="1">IFERROR(INDIRECT("'" &amp;$C129&amp; "'!" &amp;"f20"),0)</f>
        <v>0</v>
      </c>
      <c r="L129" s="97" cm="1">
        <f t="array" aca="1" ref="L129" ca="1">IFERROR(INDIRECT("'" &amp;$C129&amp; "'!" &amp;"f21"),0)</f>
        <v>0</v>
      </c>
      <c r="M129" s="97" cm="1">
        <f t="array" aca="1" ref="M129" ca="1">IFERROR(INDIRECT("'" &amp;$C129&amp; "'!" &amp;"f22"),0)</f>
        <v>0</v>
      </c>
      <c r="N129" s="98">
        <f t="shared" ca="1" si="121"/>
        <v>0</v>
      </c>
      <c r="O129" s="98">
        <f t="shared" ca="1" si="121"/>
        <v>0</v>
      </c>
      <c r="P129" s="98">
        <f t="shared" ca="1" si="121"/>
        <v>0</v>
      </c>
      <c r="Q129" s="98">
        <f t="shared" ca="1" si="121"/>
        <v>0</v>
      </c>
      <c r="R129" s="98">
        <f t="shared" ca="1" si="121"/>
        <v>0</v>
      </c>
      <c r="S129" s="98">
        <f t="shared" ca="1" si="121"/>
        <v>0</v>
      </c>
      <c r="T129" s="98">
        <f t="shared" ca="1" si="121"/>
        <v>0</v>
      </c>
      <c r="U129" s="98">
        <f t="shared" ca="1" si="121"/>
        <v>0</v>
      </c>
      <c r="V129" s="98">
        <f t="shared" ca="1" si="121"/>
        <v>0</v>
      </c>
      <c r="W129" s="98">
        <f t="shared" ca="1" si="121"/>
        <v>0</v>
      </c>
      <c r="X129" s="98">
        <f t="shared" ca="1" si="121"/>
        <v>0</v>
      </c>
      <c r="Y129" s="98">
        <f t="shared" ca="1" si="121"/>
        <v>0</v>
      </c>
      <c r="Z129" s="98">
        <f t="shared" ca="1" si="121"/>
        <v>0</v>
      </c>
      <c r="AA129" s="98">
        <f t="shared" ca="1" si="121"/>
        <v>0</v>
      </c>
      <c r="AB129" s="98">
        <f t="shared" ca="1" si="121"/>
        <v>0</v>
      </c>
      <c r="AC129" s="98">
        <f t="shared" ca="1" si="121"/>
        <v>0</v>
      </c>
      <c r="AD129" s="98">
        <f t="shared" ca="1" si="120"/>
        <v>0</v>
      </c>
      <c r="AE129" s="98">
        <f t="shared" ca="1" si="120"/>
        <v>0</v>
      </c>
      <c r="AF129" s="98">
        <f t="shared" ca="1" si="114"/>
        <v>0</v>
      </c>
      <c r="AG129" s="98">
        <f t="shared" ca="1" si="120"/>
        <v>0</v>
      </c>
      <c r="AH129" s="98">
        <f t="shared" ca="1" si="120"/>
        <v>0</v>
      </c>
      <c r="AI129" s="98">
        <f t="shared" ca="1" si="120"/>
        <v>0</v>
      </c>
      <c r="AJ129" s="98">
        <f t="shared" ca="1" si="120"/>
        <v>0</v>
      </c>
      <c r="AK129" s="98">
        <f t="shared" ca="1" si="120"/>
        <v>0</v>
      </c>
      <c r="AL129" s="98">
        <f t="shared" ca="1" si="120"/>
        <v>0</v>
      </c>
      <c r="AM129" s="98">
        <f t="shared" ca="1" si="1"/>
        <v>0</v>
      </c>
      <c r="AN129" s="16">
        <f t="shared" ca="1" si="62"/>
        <v>0</v>
      </c>
      <c r="AO129" s="16">
        <f t="shared" ca="1" si="63"/>
        <v>0</v>
      </c>
      <c r="AP129" s="16">
        <f t="shared" ca="1" si="64"/>
        <v>0</v>
      </c>
      <c r="AQ129" s="16">
        <f t="shared" ca="1" si="65"/>
        <v>0</v>
      </c>
      <c r="AR129" s="16">
        <f t="shared" ca="1" si="66"/>
        <v>0</v>
      </c>
      <c r="AS129" s="16">
        <f t="shared" ca="1" si="67"/>
        <v>0</v>
      </c>
      <c r="AT129" s="16">
        <f t="shared" ca="1" si="68"/>
        <v>0</v>
      </c>
      <c r="AU129" s="16">
        <f t="shared" ca="1" si="69"/>
        <v>0</v>
      </c>
      <c r="AV129" s="16">
        <f t="shared" ca="1" si="70"/>
        <v>0</v>
      </c>
      <c r="AW129" s="16">
        <f t="shared" ca="1" si="71"/>
        <v>0</v>
      </c>
      <c r="AX129" s="16">
        <f t="shared" ca="1" si="72"/>
        <v>0</v>
      </c>
      <c r="AY129" s="16">
        <f t="shared" ca="1" si="73"/>
        <v>0</v>
      </c>
      <c r="AZ129" s="16">
        <f t="shared" ca="1" si="74"/>
        <v>0</v>
      </c>
      <c r="BA129" s="16">
        <f t="shared" ca="1" si="75"/>
        <v>0</v>
      </c>
      <c r="BB129" s="16">
        <f t="shared" ca="1" si="76"/>
        <v>0</v>
      </c>
      <c r="BC129" s="16">
        <f t="shared" ca="1" si="77"/>
        <v>0</v>
      </c>
      <c r="BD129" s="16">
        <f t="shared" ca="1" si="78"/>
        <v>0</v>
      </c>
      <c r="BE129" s="16">
        <f t="shared" ca="1" si="79"/>
        <v>0</v>
      </c>
      <c r="BF129" s="16">
        <f t="shared" ca="1" si="80"/>
        <v>0</v>
      </c>
      <c r="BG129" s="16">
        <f t="shared" ca="1" si="81"/>
        <v>0</v>
      </c>
      <c r="BH129" s="16">
        <f t="shared" ca="1" si="82"/>
        <v>0</v>
      </c>
      <c r="BI129" s="16">
        <f t="shared" ca="1" si="83"/>
        <v>0</v>
      </c>
      <c r="BJ129" s="16">
        <f t="shared" ca="1" si="84"/>
        <v>0</v>
      </c>
      <c r="BK129" s="16">
        <f t="shared" ca="1" si="85"/>
        <v>0</v>
      </c>
      <c r="BL129" s="16">
        <f t="shared" ca="1" si="86"/>
        <v>0</v>
      </c>
      <c r="BM129" s="16">
        <f t="shared" ca="1" si="87"/>
        <v>0</v>
      </c>
      <c r="BN129" s="16">
        <f t="shared" ca="1" si="88"/>
        <v>0</v>
      </c>
      <c r="BO129" s="16">
        <f t="shared" ca="1" si="89"/>
        <v>0</v>
      </c>
      <c r="BP129" s="16">
        <f t="shared" ca="1" si="90"/>
        <v>0</v>
      </c>
      <c r="BQ129" s="16">
        <f t="shared" ca="1" si="91"/>
        <v>0</v>
      </c>
      <c r="BR129" s="16">
        <f t="shared" ca="1" si="92"/>
        <v>0</v>
      </c>
      <c r="BS129" s="16">
        <f t="shared" ca="1" si="93"/>
        <v>0</v>
      </c>
      <c r="BT129" s="16">
        <f t="shared" ca="1" si="94"/>
        <v>0</v>
      </c>
      <c r="BU129" s="16">
        <f t="shared" ca="1" si="95"/>
        <v>0</v>
      </c>
      <c r="BV129" s="16">
        <f t="shared" ca="1" si="96"/>
        <v>0</v>
      </c>
      <c r="BW129" s="16">
        <f t="shared" ca="1" si="97"/>
        <v>0</v>
      </c>
      <c r="BX129" s="16">
        <f t="shared" ca="1" si="98"/>
        <v>0</v>
      </c>
      <c r="BY129" s="16">
        <f t="shared" ca="1" si="99"/>
        <v>0</v>
      </c>
      <c r="BZ129" s="16">
        <f t="shared" ca="1" si="100"/>
        <v>0</v>
      </c>
      <c r="CA129" s="16">
        <f t="shared" ca="1" si="101"/>
        <v>0</v>
      </c>
      <c r="CB129" s="16">
        <f t="shared" ca="1" si="102"/>
        <v>0</v>
      </c>
      <c r="CC129" s="16">
        <f t="shared" ca="1" si="103"/>
        <v>0</v>
      </c>
      <c r="CD129" s="16">
        <f t="shared" ca="1" si="104"/>
        <v>0</v>
      </c>
      <c r="CE129" s="16">
        <f t="shared" ca="1" si="105"/>
        <v>0</v>
      </c>
      <c r="CF129" s="16">
        <f t="shared" ca="1" si="106"/>
        <v>0</v>
      </c>
      <c r="CG129" s="16">
        <f t="shared" ca="1" si="107"/>
        <v>0</v>
      </c>
      <c r="CH129" s="16">
        <f t="shared" ca="1" si="108"/>
        <v>0</v>
      </c>
      <c r="CI129" s="16">
        <f t="shared" ca="1" si="109"/>
        <v>0</v>
      </c>
      <c r="CJ129" s="16">
        <f t="shared" ca="1" si="110"/>
        <v>0</v>
      </c>
      <c r="CK129" s="16">
        <f t="shared" ca="1" si="111"/>
        <v>0</v>
      </c>
      <c r="CL129" s="16">
        <f t="shared" ca="1" si="112"/>
        <v>0</v>
      </c>
      <c r="CM129" s="16">
        <f t="shared" ca="1" si="113"/>
        <v>0</v>
      </c>
    </row>
    <row r="130" spans="2:91" ht="19.95" customHeight="1" x14ac:dyDescent="0.3">
      <c r="B130" s="14" t="str" cm="1">
        <f t="array" aca="1" ref="B130" ca="1">IF(C130=0,"",IFERROR(INDIRECT("'"&amp;$C130&amp;"'!"&amp;"D5"),"Некорректное название листа"))</f>
        <v/>
      </c>
      <c r="C130" s="6"/>
      <c r="D130" s="97" cm="1">
        <f t="array" aca="1" ref="D130" ca="1">IFERROR(INDIRECT("'"&amp;$C130&amp;"'!"&amp;"d18"),0)</f>
        <v>0</v>
      </c>
      <c r="E130" s="97" cm="1">
        <f t="array" aca="1" ref="E130" ca="1">IFERROR(INDIRECT("'" &amp;$C130&amp; "'!" &amp;"d19"),0)</f>
        <v>0</v>
      </c>
      <c r="F130" s="97" cm="1">
        <f t="array" aca="1" ref="F130" ca="1">IFERROR(INDIRECT("'" &amp;$C130&amp; "'!" &amp;"d20"),0)</f>
        <v>0</v>
      </c>
      <c r="G130" s="97" cm="1">
        <f t="array" aca="1" ref="G130" ca="1">IFERROR(INDIRECT("'" &amp;$C130&amp; "'!" &amp;"d21"),0)</f>
        <v>0</v>
      </c>
      <c r="H130" s="97" cm="1">
        <f t="array" aca="1" ref="H130" ca="1">IFERROR(INDIRECT("'" &amp;$C130&amp; "'!" &amp;"d22"),0)</f>
        <v>0</v>
      </c>
      <c r="I130" s="97" cm="1">
        <f t="array" aca="1" ref="I130" ca="1">IFERROR(INDIRECT("'" &amp;$C130&amp; "'!" &amp;"f18"),0)</f>
        <v>0</v>
      </c>
      <c r="J130" s="97" cm="1">
        <f t="array" aca="1" ref="J130" ca="1">IFERROR(INDIRECT("'" &amp;$C130&amp; "'!" &amp;"f19"),0)</f>
        <v>0</v>
      </c>
      <c r="K130" s="97" cm="1">
        <f t="array" aca="1" ref="K130" ca="1">IFERROR(INDIRECT("'" &amp;$C130&amp; "'!" &amp;"f20"),0)</f>
        <v>0</v>
      </c>
      <c r="L130" s="97" cm="1">
        <f t="array" aca="1" ref="L130" ca="1">IFERROR(INDIRECT("'" &amp;$C130&amp; "'!" &amp;"f21"),0)</f>
        <v>0</v>
      </c>
      <c r="M130" s="97" cm="1">
        <f t="array" aca="1" ref="M130" ca="1">IFERROR(INDIRECT("'" &amp;$C130&amp; "'!" &amp;"f22"),0)</f>
        <v>0</v>
      </c>
      <c r="N130" s="98">
        <f t="shared" ca="1" si="121"/>
        <v>0</v>
      </c>
      <c r="O130" s="98">
        <f t="shared" ca="1" si="121"/>
        <v>0</v>
      </c>
      <c r="P130" s="98">
        <f t="shared" ca="1" si="121"/>
        <v>0</v>
      </c>
      <c r="Q130" s="98">
        <f t="shared" ca="1" si="121"/>
        <v>0</v>
      </c>
      <c r="R130" s="98">
        <f t="shared" ca="1" si="121"/>
        <v>0</v>
      </c>
      <c r="S130" s="98">
        <f t="shared" ca="1" si="121"/>
        <v>0</v>
      </c>
      <c r="T130" s="98">
        <f t="shared" ca="1" si="121"/>
        <v>0</v>
      </c>
      <c r="U130" s="98">
        <f t="shared" ca="1" si="121"/>
        <v>0</v>
      </c>
      <c r="V130" s="98">
        <f t="shared" ca="1" si="121"/>
        <v>0</v>
      </c>
      <c r="W130" s="98">
        <f t="shared" ca="1" si="121"/>
        <v>0</v>
      </c>
      <c r="X130" s="98">
        <f t="shared" ca="1" si="121"/>
        <v>0</v>
      </c>
      <c r="Y130" s="98">
        <f t="shared" ca="1" si="121"/>
        <v>0</v>
      </c>
      <c r="Z130" s="98">
        <f t="shared" ca="1" si="121"/>
        <v>0</v>
      </c>
      <c r="AA130" s="98">
        <f t="shared" ca="1" si="121"/>
        <v>0</v>
      </c>
      <c r="AB130" s="98">
        <f t="shared" ca="1" si="121"/>
        <v>0</v>
      </c>
      <c r="AC130" s="98">
        <f t="shared" ca="1" si="121"/>
        <v>0</v>
      </c>
      <c r="AD130" s="98">
        <f t="shared" ca="1" si="120"/>
        <v>0</v>
      </c>
      <c r="AE130" s="98">
        <f t="shared" ca="1" si="120"/>
        <v>0</v>
      </c>
      <c r="AF130" s="98">
        <f t="shared" ca="1" si="114"/>
        <v>0</v>
      </c>
      <c r="AG130" s="98">
        <f t="shared" ca="1" si="120"/>
        <v>0</v>
      </c>
      <c r="AH130" s="98">
        <f t="shared" ca="1" si="120"/>
        <v>0</v>
      </c>
      <c r="AI130" s="98">
        <f t="shared" ca="1" si="120"/>
        <v>0</v>
      </c>
      <c r="AJ130" s="98">
        <f t="shared" ca="1" si="120"/>
        <v>0</v>
      </c>
      <c r="AK130" s="98">
        <f t="shared" ca="1" si="120"/>
        <v>0</v>
      </c>
      <c r="AL130" s="98">
        <f t="shared" ca="1" si="120"/>
        <v>0</v>
      </c>
      <c r="AM130" s="98">
        <f t="shared" ca="1" si="1"/>
        <v>0</v>
      </c>
      <c r="AN130" s="16">
        <f t="shared" ca="1" si="62"/>
        <v>0</v>
      </c>
      <c r="AO130" s="16">
        <f t="shared" ca="1" si="63"/>
        <v>0</v>
      </c>
      <c r="AP130" s="16">
        <f t="shared" ca="1" si="64"/>
        <v>0</v>
      </c>
      <c r="AQ130" s="16">
        <f t="shared" ca="1" si="65"/>
        <v>0</v>
      </c>
      <c r="AR130" s="16">
        <f t="shared" ca="1" si="66"/>
        <v>0</v>
      </c>
      <c r="AS130" s="16">
        <f t="shared" ca="1" si="67"/>
        <v>0</v>
      </c>
      <c r="AT130" s="16">
        <f t="shared" ca="1" si="68"/>
        <v>0</v>
      </c>
      <c r="AU130" s="16">
        <f t="shared" ca="1" si="69"/>
        <v>0</v>
      </c>
      <c r="AV130" s="16">
        <f t="shared" ca="1" si="70"/>
        <v>0</v>
      </c>
      <c r="AW130" s="16">
        <f t="shared" ca="1" si="71"/>
        <v>0</v>
      </c>
      <c r="AX130" s="16">
        <f t="shared" ca="1" si="72"/>
        <v>0</v>
      </c>
      <c r="AY130" s="16">
        <f t="shared" ca="1" si="73"/>
        <v>0</v>
      </c>
      <c r="AZ130" s="16">
        <f t="shared" ca="1" si="74"/>
        <v>0</v>
      </c>
      <c r="BA130" s="16">
        <f t="shared" ca="1" si="75"/>
        <v>0</v>
      </c>
      <c r="BB130" s="16">
        <f t="shared" ca="1" si="76"/>
        <v>0</v>
      </c>
      <c r="BC130" s="16">
        <f t="shared" ca="1" si="77"/>
        <v>0</v>
      </c>
      <c r="BD130" s="16">
        <f t="shared" ca="1" si="78"/>
        <v>0</v>
      </c>
      <c r="BE130" s="16">
        <f t="shared" ca="1" si="79"/>
        <v>0</v>
      </c>
      <c r="BF130" s="16">
        <f t="shared" ca="1" si="80"/>
        <v>0</v>
      </c>
      <c r="BG130" s="16">
        <f t="shared" ca="1" si="81"/>
        <v>0</v>
      </c>
      <c r="BH130" s="16">
        <f t="shared" ca="1" si="82"/>
        <v>0</v>
      </c>
      <c r="BI130" s="16">
        <f t="shared" ca="1" si="83"/>
        <v>0</v>
      </c>
      <c r="BJ130" s="16">
        <f t="shared" ca="1" si="84"/>
        <v>0</v>
      </c>
      <c r="BK130" s="16">
        <f t="shared" ca="1" si="85"/>
        <v>0</v>
      </c>
      <c r="BL130" s="16">
        <f t="shared" ca="1" si="86"/>
        <v>0</v>
      </c>
      <c r="BM130" s="16">
        <f t="shared" ca="1" si="87"/>
        <v>0</v>
      </c>
      <c r="BN130" s="16">
        <f t="shared" ca="1" si="88"/>
        <v>0</v>
      </c>
      <c r="BO130" s="16">
        <f t="shared" ca="1" si="89"/>
        <v>0</v>
      </c>
      <c r="BP130" s="16">
        <f t="shared" ca="1" si="90"/>
        <v>0</v>
      </c>
      <c r="BQ130" s="16">
        <f t="shared" ca="1" si="91"/>
        <v>0</v>
      </c>
      <c r="BR130" s="16">
        <f t="shared" ca="1" si="92"/>
        <v>0</v>
      </c>
      <c r="BS130" s="16">
        <f t="shared" ca="1" si="93"/>
        <v>0</v>
      </c>
      <c r="BT130" s="16">
        <f t="shared" ca="1" si="94"/>
        <v>0</v>
      </c>
      <c r="BU130" s="16">
        <f t="shared" ca="1" si="95"/>
        <v>0</v>
      </c>
      <c r="BV130" s="16">
        <f t="shared" ca="1" si="96"/>
        <v>0</v>
      </c>
      <c r="BW130" s="16">
        <f t="shared" ca="1" si="97"/>
        <v>0</v>
      </c>
      <c r="BX130" s="16">
        <f t="shared" ca="1" si="98"/>
        <v>0</v>
      </c>
      <c r="BY130" s="16">
        <f t="shared" ca="1" si="99"/>
        <v>0</v>
      </c>
      <c r="BZ130" s="16">
        <f t="shared" ca="1" si="100"/>
        <v>0</v>
      </c>
      <c r="CA130" s="16">
        <f t="shared" ca="1" si="101"/>
        <v>0</v>
      </c>
      <c r="CB130" s="16">
        <f t="shared" ca="1" si="102"/>
        <v>0</v>
      </c>
      <c r="CC130" s="16">
        <f t="shared" ca="1" si="103"/>
        <v>0</v>
      </c>
      <c r="CD130" s="16">
        <f t="shared" ca="1" si="104"/>
        <v>0</v>
      </c>
      <c r="CE130" s="16">
        <f t="shared" ca="1" si="105"/>
        <v>0</v>
      </c>
      <c r="CF130" s="16">
        <f t="shared" ca="1" si="106"/>
        <v>0</v>
      </c>
      <c r="CG130" s="16">
        <f t="shared" ca="1" si="107"/>
        <v>0</v>
      </c>
      <c r="CH130" s="16">
        <f t="shared" ca="1" si="108"/>
        <v>0</v>
      </c>
      <c r="CI130" s="16">
        <f t="shared" ca="1" si="109"/>
        <v>0</v>
      </c>
      <c r="CJ130" s="16">
        <f t="shared" ca="1" si="110"/>
        <v>0</v>
      </c>
      <c r="CK130" s="16">
        <f t="shared" ca="1" si="111"/>
        <v>0</v>
      </c>
      <c r="CL130" s="16">
        <f t="shared" ca="1" si="112"/>
        <v>0</v>
      </c>
      <c r="CM130" s="16">
        <f t="shared" ca="1" si="113"/>
        <v>0</v>
      </c>
    </row>
    <row r="131" spans="2:91" ht="19.95" customHeight="1" x14ac:dyDescent="0.3">
      <c r="B131" s="14" t="str" cm="1">
        <f t="array" aca="1" ref="B131" ca="1">IF(C131=0,"",IFERROR(INDIRECT("'"&amp;$C131&amp;"'!"&amp;"D5"),"Некорректное название листа"))</f>
        <v/>
      </c>
      <c r="C131" s="6"/>
      <c r="D131" s="97" cm="1">
        <f t="array" aca="1" ref="D131" ca="1">IFERROR(INDIRECT("'"&amp;$C131&amp;"'!"&amp;"d18"),0)</f>
        <v>0</v>
      </c>
      <c r="E131" s="97" cm="1">
        <f t="array" aca="1" ref="E131" ca="1">IFERROR(INDIRECT("'" &amp;$C131&amp; "'!" &amp;"d19"),0)</f>
        <v>0</v>
      </c>
      <c r="F131" s="97" cm="1">
        <f t="array" aca="1" ref="F131" ca="1">IFERROR(INDIRECT("'" &amp;$C131&amp; "'!" &amp;"d20"),0)</f>
        <v>0</v>
      </c>
      <c r="G131" s="97" cm="1">
        <f t="array" aca="1" ref="G131" ca="1">IFERROR(INDIRECT("'" &amp;$C131&amp; "'!" &amp;"d21"),0)</f>
        <v>0</v>
      </c>
      <c r="H131" s="97" cm="1">
        <f t="array" aca="1" ref="H131" ca="1">IFERROR(INDIRECT("'" &amp;$C131&amp; "'!" &amp;"d22"),0)</f>
        <v>0</v>
      </c>
      <c r="I131" s="97" cm="1">
        <f t="array" aca="1" ref="I131" ca="1">IFERROR(INDIRECT("'" &amp;$C131&amp; "'!" &amp;"f18"),0)</f>
        <v>0</v>
      </c>
      <c r="J131" s="97" cm="1">
        <f t="array" aca="1" ref="J131" ca="1">IFERROR(INDIRECT("'" &amp;$C131&amp; "'!" &amp;"f19"),0)</f>
        <v>0</v>
      </c>
      <c r="K131" s="97" cm="1">
        <f t="array" aca="1" ref="K131" ca="1">IFERROR(INDIRECT("'" &amp;$C131&amp; "'!" &amp;"f20"),0)</f>
        <v>0</v>
      </c>
      <c r="L131" s="97" cm="1">
        <f t="array" aca="1" ref="L131" ca="1">IFERROR(INDIRECT("'" &amp;$C131&amp; "'!" &amp;"f21"),0)</f>
        <v>0</v>
      </c>
      <c r="M131" s="97" cm="1">
        <f t="array" aca="1" ref="M131" ca="1">IFERROR(INDIRECT("'" &amp;$C131&amp; "'!" &amp;"f22"),0)</f>
        <v>0</v>
      </c>
      <c r="N131" s="98">
        <f t="shared" ca="1" si="121"/>
        <v>0</v>
      </c>
      <c r="O131" s="98">
        <f t="shared" ca="1" si="121"/>
        <v>0</v>
      </c>
      <c r="P131" s="98">
        <f t="shared" ca="1" si="121"/>
        <v>0</v>
      </c>
      <c r="Q131" s="98">
        <f t="shared" ca="1" si="121"/>
        <v>0</v>
      </c>
      <c r="R131" s="98">
        <f t="shared" ca="1" si="121"/>
        <v>0</v>
      </c>
      <c r="S131" s="98">
        <f t="shared" ca="1" si="121"/>
        <v>0</v>
      </c>
      <c r="T131" s="98">
        <f t="shared" ca="1" si="121"/>
        <v>0</v>
      </c>
      <c r="U131" s="98">
        <f t="shared" ca="1" si="121"/>
        <v>0</v>
      </c>
      <c r="V131" s="98">
        <f t="shared" ca="1" si="121"/>
        <v>0</v>
      </c>
      <c r="W131" s="98">
        <f t="shared" ca="1" si="121"/>
        <v>0</v>
      </c>
      <c r="X131" s="98">
        <f t="shared" ca="1" si="121"/>
        <v>0</v>
      </c>
      <c r="Y131" s="98">
        <f t="shared" ca="1" si="121"/>
        <v>0</v>
      </c>
      <c r="Z131" s="98">
        <f t="shared" ca="1" si="121"/>
        <v>0</v>
      </c>
      <c r="AA131" s="98">
        <f t="shared" ca="1" si="121"/>
        <v>0</v>
      </c>
      <c r="AB131" s="98">
        <f t="shared" ca="1" si="121"/>
        <v>0</v>
      </c>
      <c r="AC131" s="98">
        <f t="shared" ca="1" si="121"/>
        <v>0</v>
      </c>
      <c r="AD131" s="98">
        <f t="shared" ca="1" si="120"/>
        <v>0</v>
      </c>
      <c r="AE131" s="98">
        <f t="shared" ca="1" si="120"/>
        <v>0</v>
      </c>
      <c r="AF131" s="98">
        <f t="shared" ca="1" si="114"/>
        <v>0</v>
      </c>
      <c r="AG131" s="98">
        <f t="shared" ca="1" si="120"/>
        <v>0</v>
      </c>
      <c r="AH131" s="98">
        <f t="shared" ca="1" si="120"/>
        <v>0</v>
      </c>
      <c r="AI131" s="98">
        <f t="shared" ca="1" si="120"/>
        <v>0</v>
      </c>
      <c r="AJ131" s="98">
        <f t="shared" ca="1" si="120"/>
        <v>0</v>
      </c>
      <c r="AK131" s="98">
        <f t="shared" ca="1" si="120"/>
        <v>0</v>
      </c>
      <c r="AL131" s="98">
        <f t="shared" ca="1" si="120"/>
        <v>0</v>
      </c>
      <c r="AM131" s="98">
        <f t="shared" ca="1" si="1"/>
        <v>0</v>
      </c>
      <c r="AN131" s="16">
        <f t="shared" ca="1" si="62"/>
        <v>0</v>
      </c>
      <c r="AO131" s="16">
        <f t="shared" ca="1" si="63"/>
        <v>0</v>
      </c>
      <c r="AP131" s="16">
        <f t="shared" ca="1" si="64"/>
        <v>0</v>
      </c>
      <c r="AQ131" s="16">
        <f t="shared" ca="1" si="65"/>
        <v>0</v>
      </c>
      <c r="AR131" s="16">
        <f t="shared" ca="1" si="66"/>
        <v>0</v>
      </c>
      <c r="AS131" s="16">
        <f t="shared" ca="1" si="67"/>
        <v>0</v>
      </c>
      <c r="AT131" s="16">
        <f t="shared" ca="1" si="68"/>
        <v>0</v>
      </c>
      <c r="AU131" s="16">
        <f t="shared" ca="1" si="69"/>
        <v>0</v>
      </c>
      <c r="AV131" s="16">
        <f t="shared" ca="1" si="70"/>
        <v>0</v>
      </c>
      <c r="AW131" s="16">
        <f t="shared" ca="1" si="71"/>
        <v>0</v>
      </c>
      <c r="AX131" s="16">
        <f t="shared" ca="1" si="72"/>
        <v>0</v>
      </c>
      <c r="AY131" s="16">
        <f t="shared" ca="1" si="73"/>
        <v>0</v>
      </c>
      <c r="AZ131" s="16">
        <f t="shared" ca="1" si="74"/>
        <v>0</v>
      </c>
      <c r="BA131" s="16">
        <f t="shared" ca="1" si="75"/>
        <v>0</v>
      </c>
      <c r="BB131" s="16">
        <f t="shared" ca="1" si="76"/>
        <v>0</v>
      </c>
      <c r="BC131" s="16">
        <f t="shared" ca="1" si="77"/>
        <v>0</v>
      </c>
      <c r="BD131" s="16">
        <f t="shared" ca="1" si="78"/>
        <v>0</v>
      </c>
      <c r="BE131" s="16">
        <f t="shared" ca="1" si="79"/>
        <v>0</v>
      </c>
      <c r="BF131" s="16">
        <f t="shared" ca="1" si="80"/>
        <v>0</v>
      </c>
      <c r="BG131" s="16">
        <f t="shared" ca="1" si="81"/>
        <v>0</v>
      </c>
      <c r="BH131" s="16">
        <f t="shared" ca="1" si="82"/>
        <v>0</v>
      </c>
      <c r="BI131" s="16">
        <f t="shared" ca="1" si="83"/>
        <v>0</v>
      </c>
      <c r="BJ131" s="16">
        <f t="shared" ca="1" si="84"/>
        <v>0</v>
      </c>
      <c r="BK131" s="16">
        <f t="shared" ca="1" si="85"/>
        <v>0</v>
      </c>
      <c r="BL131" s="16">
        <f t="shared" ca="1" si="86"/>
        <v>0</v>
      </c>
      <c r="BM131" s="16">
        <f t="shared" ca="1" si="87"/>
        <v>0</v>
      </c>
      <c r="BN131" s="16">
        <f t="shared" ca="1" si="88"/>
        <v>0</v>
      </c>
      <c r="BO131" s="16">
        <f t="shared" ca="1" si="89"/>
        <v>0</v>
      </c>
      <c r="BP131" s="16">
        <f t="shared" ca="1" si="90"/>
        <v>0</v>
      </c>
      <c r="BQ131" s="16">
        <f t="shared" ca="1" si="91"/>
        <v>0</v>
      </c>
      <c r="BR131" s="16">
        <f t="shared" ca="1" si="92"/>
        <v>0</v>
      </c>
      <c r="BS131" s="16">
        <f t="shared" ca="1" si="93"/>
        <v>0</v>
      </c>
      <c r="BT131" s="16">
        <f t="shared" ca="1" si="94"/>
        <v>0</v>
      </c>
      <c r="BU131" s="16">
        <f t="shared" ca="1" si="95"/>
        <v>0</v>
      </c>
      <c r="BV131" s="16">
        <f t="shared" ca="1" si="96"/>
        <v>0</v>
      </c>
      <c r="BW131" s="16">
        <f t="shared" ca="1" si="97"/>
        <v>0</v>
      </c>
      <c r="BX131" s="16">
        <f t="shared" ca="1" si="98"/>
        <v>0</v>
      </c>
      <c r="BY131" s="16">
        <f t="shared" ca="1" si="99"/>
        <v>0</v>
      </c>
      <c r="BZ131" s="16">
        <f t="shared" ca="1" si="100"/>
        <v>0</v>
      </c>
      <c r="CA131" s="16">
        <f t="shared" ca="1" si="101"/>
        <v>0</v>
      </c>
      <c r="CB131" s="16">
        <f t="shared" ca="1" si="102"/>
        <v>0</v>
      </c>
      <c r="CC131" s="16">
        <f t="shared" ca="1" si="103"/>
        <v>0</v>
      </c>
      <c r="CD131" s="16">
        <f t="shared" ca="1" si="104"/>
        <v>0</v>
      </c>
      <c r="CE131" s="16">
        <f t="shared" ca="1" si="105"/>
        <v>0</v>
      </c>
      <c r="CF131" s="16">
        <f t="shared" ca="1" si="106"/>
        <v>0</v>
      </c>
      <c r="CG131" s="16">
        <f t="shared" ca="1" si="107"/>
        <v>0</v>
      </c>
      <c r="CH131" s="16">
        <f t="shared" ca="1" si="108"/>
        <v>0</v>
      </c>
      <c r="CI131" s="16">
        <f t="shared" ca="1" si="109"/>
        <v>0</v>
      </c>
      <c r="CJ131" s="16">
        <f t="shared" ca="1" si="110"/>
        <v>0</v>
      </c>
      <c r="CK131" s="16">
        <f t="shared" ca="1" si="111"/>
        <v>0</v>
      </c>
      <c r="CL131" s="16">
        <f t="shared" ca="1" si="112"/>
        <v>0</v>
      </c>
      <c r="CM131" s="16">
        <f t="shared" ca="1" si="113"/>
        <v>0</v>
      </c>
    </row>
    <row r="132" spans="2:91" ht="19.95" customHeight="1" x14ac:dyDescent="0.3">
      <c r="B132" s="14" t="str" cm="1">
        <f t="array" aca="1" ref="B132" ca="1">IF(C132=0,"",IFERROR(INDIRECT("'"&amp;$C132&amp;"'!"&amp;"D5"),"Некорректное название листа"))</f>
        <v/>
      </c>
      <c r="C132" s="6"/>
      <c r="D132" s="97" cm="1">
        <f t="array" aca="1" ref="D132" ca="1">IFERROR(INDIRECT("'"&amp;$C132&amp;"'!"&amp;"d18"),0)</f>
        <v>0</v>
      </c>
      <c r="E132" s="97" cm="1">
        <f t="array" aca="1" ref="E132" ca="1">IFERROR(INDIRECT("'" &amp;$C132&amp; "'!" &amp;"d19"),0)</f>
        <v>0</v>
      </c>
      <c r="F132" s="97" cm="1">
        <f t="array" aca="1" ref="F132" ca="1">IFERROR(INDIRECT("'" &amp;$C132&amp; "'!" &amp;"d20"),0)</f>
        <v>0</v>
      </c>
      <c r="G132" s="97" cm="1">
        <f t="array" aca="1" ref="G132" ca="1">IFERROR(INDIRECT("'" &amp;$C132&amp; "'!" &amp;"d21"),0)</f>
        <v>0</v>
      </c>
      <c r="H132" s="97" cm="1">
        <f t="array" aca="1" ref="H132" ca="1">IFERROR(INDIRECT("'" &amp;$C132&amp; "'!" &amp;"d22"),0)</f>
        <v>0</v>
      </c>
      <c r="I132" s="97" cm="1">
        <f t="array" aca="1" ref="I132" ca="1">IFERROR(INDIRECT("'" &amp;$C132&amp; "'!" &amp;"f18"),0)</f>
        <v>0</v>
      </c>
      <c r="J132" s="97" cm="1">
        <f t="array" aca="1" ref="J132" ca="1">IFERROR(INDIRECT("'" &amp;$C132&amp; "'!" &amp;"f19"),0)</f>
        <v>0</v>
      </c>
      <c r="K132" s="97" cm="1">
        <f t="array" aca="1" ref="K132" ca="1">IFERROR(INDIRECT("'" &amp;$C132&amp; "'!" &amp;"f20"),0)</f>
        <v>0</v>
      </c>
      <c r="L132" s="97" cm="1">
        <f t="array" aca="1" ref="L132" ca="1">IFERROR(INDIRECT("'" &amp;$C132&amp; "'!" &amp;"f21"),0)</f>
        <v>0</v>
      </c>
      <c r="M132" s="97" cm="1">
        <f t="array" aca="1" ref="M132" ca="1">IFERROR(INDIRECT("'" &amp;$C132&amp; "'!" &amp;"f22"),0)</f>
        <v>0</v>
      </c>
      <c r="N132" s="98">
        <f t="shared" ca="1" si="121"/>
        <v>0</v>
      </c>
      <c r="O132" s="98">
        <f t="shared" ca="1" si="121"/>
        <v>0</v>
      </c>
      <c r="P132" s="98">
        <f t="shared" ca="1" si="121"/>
        <v>0</v>
      </c>
      <c r="Q132" s="98">
        <f t="shared" ca="1" si="121"/>
        <v>0</v>
      </c>
      <c r="R132" s="98">
        <f t="shared" ca="1" si="121"/>
        <v>0</v>
      </c>
      <c r="S132" s="98">
        <f t="shared" ca="1" si="121"/>
        <v>0</v>
      </c>
      <c r="T132" s="98">
        <f t="shared" ca="1" si="121"/>
        <v>0</v>
      </c>
      <c r="U132" s="98">
        <f t="shared" ca="1" si="121"/>
        <v>0</v>
      </c>
      <c r="V132" s="98">
        <f t="shared" ca="1" si="121"/>
        <v>0</v>
      </c>
      <c r="W132" s="98">
        <f t="shared" ca="1" si="121"/>
        <v>0</v>
      </c>
      <c r="X132" s="98">
        <f t="shared" ca="1" si="121"/>
        <v>0</v>
      </c>
      <c r="Y132" s="98">
        <f t="shared" ca="1" si="121"/>
        <v>0</v>
      </c>
      <c r="Z132" s="98">
        <f t="shared" ca="1" si="121"/>
        <v>0</v>
      </c>
      <c r="AA132" s="98">
        <f t="shared" ca="1" si="121"/>
        <v>0</v>
      </c>
      <c r="AB132" s="98">
        <f t="shared" ca="1" si="121"/>
        <v>0</v>
      </c>
      <c r="AC132" s="98">
        <f t="shared" ca="1" si="121"/>
        <v>0</v>
      </c>
      <c r="AD132" s="98">
        <f t="shared" ca="1" si="120"/>
        <v>0</v>
      </c>
      <c r="AE132" s="98">
        <f t="shared" ca="1" si="120"/>
        <v>0</v>
      </c>
      <c r="AF132" s="98">
        <f t="shared" ca="1" si="114"/>
        <v>0</v>
      </c>
      <c r="AG132" s="98">
        <f t="shared" ca="1" si="120"/>
        <v>0</v>
      </c>
      <c r="AH132" s="98">
        <f t="shared" ca="1" si="120"/>
        <v>0</v>
      </c>
      <c r="AI132" s="98">
        <f t="shared" ca="1" si="120"/>
        <v>0</v>
      </c>
      <c r="AJ132" s="98">
        <f t="shared" ca="1" si="120"/>
        <v>0</v>
      </c>
      <c r="AK132" s="98">
        <f t="shared" ca="1" si="120"/>
        <v>0</v>
      </c>
      <c r="AL132" s="98">
        <f t="shared" ca="1" si="120"/>
        <v>0</v>
      </c>
      <c r="AM132" s="98">
        <f t="shared" ca="1" si="1"/>
        <v>0</v>
      </c>
      <c r="AN132" s="16">
        <f t="shared" ca="1" si="62"/>
        <v>0</v>
      </c>
      <c r="AO132" s="16">
        <f t="shared" ca="1" si="63"/>
        <v>0</v>
      </c>
      <c r="AP132" s="16">
        <f t="shared" ca="1" si="64"/>
        <v>0</v>
      </c>
      <c r="AQ132" s="16">
        <f t="shared" ca="1" si="65"/>
        <v>0</v>
      </c>
      <c r="AR132" s="16">
        <f t="shared" ca="1" si="66"/>
        <v>0</v>
      </c>
      <c r="AS132" s="16">
        <f t="shared" ca="1" si="67"/>
        <v>0</v>
      </c>
      <c r="AT132" s="16">
        <f t="shared" ca="1" si="68"/>
        <v>0</v>
      </c>
      <c r="AU132" s="16">
        <f t="shared" ca="1" si="69"/>
        <v>0</v>
      </c>
      <c r="AV132" s="16">
        <f t="shared" ca="1" si="70"/>
        <v>0</v>
      </c>
      <c r="AW132" s="16">
        <f t="shared" ca="1" si="71"/>
        <v>0</v>
      </c>
      <c r="AX132" s="16">
        <f t="shared" ca="1" si="72"/>
        <v>0</v>
      </c>
      <c r="AY132" s="16">
        <f t="shared" ca="1" si="73"/>
        <v>0</v>
      </c>
      <c r="AZ132" s="16">
        <f t="shared" ca="1" si="74"/>
        <v>0</v>
      </c>
      <c r="BA132" s="16">
        <f t="shared" ca="1" si="75"/>
        <v>0</v>
      </c>
      <c r="BB132" s="16">
        <f t="shared" ca="1" si="76"/>
        <v>0</v>
      </c>
      <c r="BC132" s="16">
        <f t="shared" ca="1" si="77"/>
        <v>0</v>
      </c>
      <c r="BD132" s="16">
        <f t="shared" ca="1" si="78"/>
        <v>0</v>
      </c>
      <c r="BE132" s="16">
        <f t="shared" ca="1" si="79"/>
        <v>0</v>
      </c>
      <c r="BF132" s="16">
        <f t="shared" ca="1" si="80"/>
        <v>0</v>
      </c>
      <c r="BG132" s="16">
        <f t="shared" ca="1" si="81"/>
        <v>0</v>
      </c>
      <c r="BH132" s="16">
        <f t="shared" ca="1" si="82"/>
        <v>0</v>
      </c>
      <c r="BI132" s="16">
        <f t="shared" ca="1" si="83"/>
        <v>0</v>
      </c>
      <c r="BJ132" s="16">
        <f t="shared" ca="1" si="84"/>
        <v>0</v>
      </c>
      <c r="BK132" s="16">
        <f t="shared" ca="1" si="85"/>
        <v>0</v>
      </c>
      <c r="BL132" s="16">
        <f t="shared" ca="1" si="86"/>
        <v>0</v>
      </c>
      <c r="BM132" s="16">
        <f t="shared" ca="1" si="87"/>
        <v>0</v>
      </c>
      <c r="BN132" s="16">
        <f t="shared" ca="1" si="88"/>
        <v>0</v>
      </c>
      <c r="BO132" s="16">
        <f t="shared" ca="1" si="89"/>
        <v>0</v>
      </c>
      <c r="BP132" s="16">
        <f t="shared" ca="1" si="90"/>
        <v>0</v>
      </c>
      <c r="BQ132" s="16">
        <f t="shared" ca="1" si="91"/>
        <v>0</v>
      </c>
      <c r="BR132" s="16">
        <f t="shared" ca="1" si="92"/>
        <v>0</v>
      </c>
      <c r="BS132" s="16">
        <f t="shared" ca="1" si="93"/>
        <v>0</v>
      </c>
      <c r="BT132" s="16">
        <f t="shared" ca="1" si="94"/>
        <v>0</v>
      </c>
      <c r="BU132" s="16">
        <f t="shared" ca="1" si="95"/>
        <v>0</v>
      </c>
      <c r="BV132" s="16">
        <f t="shared" ca="1" si="96"/>
        <v>0</v>
      </c>
      <c r="BW132" s="16">
        <f t="shared" ca="1" si="97"/>
        <v>0</v>
      </c>
      <c r="BX132" s="16">
        <f t="shared" ca="1" si="98"/>
        <v>0</v>
      </c>
      <c r="BY132" s="16">
        <f t="shared" ca="1" si="99"/>
        <v>0</v>
      </c>
      <c r="BZ132" s="16">
        <f t="shared" ca="1" si="100"/>
        <v>0</v>
      </c>
      <c r="CA132" s="16">
        <f t="shared" ca="1" si="101"/>
        <v>0</v>
      </c>
      <c r="CB132" s="16">
        <f t="shared" ca="1" si="102"/>
        <v>0</v>
      </c>
      <c r="CC132" s="16">
        <f t="shared" ca="1" si="103"/>
        <v>0</v>
      </c>
      <c r="CD132" s="16">
        <f t="shared" ca="1" si="104"/>
        <v>0</v>
      </c>
      <c r="CE132" s="16">
        <f t="shared" ca="1" si="105"/>
        <v>0</v>
      </c>
      <c r="CF132" s="16">
        <f t="shared" ca="1" si="106"/>
        <v>0</v>
      </c>
      <c r="CG132" s="16">
        <f t="shared" ca="1" si="107"/>
        <v>0</v>
      </c>
      <c r="CH132" s="16">
        <f t="shared" ca="1" si="108"/>
        <v>0</v>
      </c>
      <c r="CI132" s="16">
        <f t="shared" ca="1" si="109"/>
        <v>0</v>
      </c>
      <c r="CJ132" s="16">
        <f t="shared" ca="1" si="110"/>
        <v>0</v>
      </c>
      <c r="CK132" s="16">
        <f t="shared" ca="1" si="111"/>
        <v>0</v>
      </c>
      <c r="CL132" s="16">
        <f t="shared" ca="1" si="112"/>
        <v>0</v>
      </c>
      <c r="CM132" s="16">
        <f t="shared" ca="1" si="113"/>
        <v>0</v>
      </c>
    </row>
    <row r="133" spans="2:91" ht="19.95" customHeight="1" x14ac:dyDescent="0.3">
      <c r="B133" s="14" t="str" cm="1">
        <f t="array" aca="1" ref="B133" ca="1">IF(C133=0,"",IFERROR(INDIRECT("'"&amp;$C133&amp;"'!"&amp;"D5"),"Некорректное название листа"))</f>
        <v/>
      </c>
      <c r="C133" s="6"/>
      <c r="D133" s="97" cm="1">
        <f t="array" aca="1" ref="D133" ca="1">IFERROR(INDIRECT("'"&amp;$C133&amp;"'!"&amp;"d18"),0)</f>
        <v>0</v>
      </c>
      <c r="E133" s="97" cm="1">
        <f t="array" aca="1" ref="E133" ca="1">IFERROR(INDIRECT("'" &amp;$C133&amp; "'!" &amp;"d19"),0)</f>
        <v>0</v>
      </c>
      <c r="F133" s="97" cm="1">
        <f t="array" aca="1" ref="F133" ca="1">IFERROR(INDIRECT("'" &amp;$C133&amp; "'!" &amp;"d20"),0)</f>
        <v>0</v>
      </c>
      <c r="G133" s="97" cm="1">
        <f t="array" aca="1" ref="G133" ca="1">IFERROR(INDIRECT("'" &amp;$C133&amp; "'!" &amp;"d21"),0)</f>
        <v>0</v>
      </c>
      <c r="H133" s="97" cm="1">
        <f t="array" aca="1" ref="H133" ca="1">IFERROR(INDIRECT("'" &amp;$C133&amp; "'!" &amp;"d22"),0)</f>
        <v>0</v>
      </c>
      <c r="I133" s="97" cm="1">
        <f t="array" aca="1" ref="I133" ca="1">IFERROR(INDIRECT("'" &amp;$C133&amp; "'!" &amp;"f18"),0)</f>
        <v>0</v>
      </c>
      <c r="J133" s="97" cm="1">
        <f t="array" aca="1" ref="J133" ca="1">IFERROR(INDIRECT("'" &amp;$C133&amp; "'!" &amp;"f19"),0)</f>
        <v>0</v>
      </c>
      <c r="K133" s="97" cm="1">
        <f t="array" aca="1" ref="K133" ca="1">IFERROR(INDIRECT("'" &amp;$C133&amp; "'!" &amp;"f20"),0)</f>
        <v>0</v>
      </c>
      <c r="L133" s="97" cm="1">
        <f t="array" aca="1" ref="L133" ca="1">IFERROR(INDIRECT("'" &amp;$C133&amp; "'!" &amp;"f21"),0)</f>
        <v>0</v>
      </c>
      <c r="M133" s="97" cm="1">
        <f t="array" aca="1" ref="M133" ca="1">IFERROR(INDIRECT("'" &amp;$C133&amp; "'!" &amp;"f22"),0)</f>
        <v>0</v>
      </c>
      <c r="N133" s="98">
        <f t="shared" ca="1" si="121"/>
        <v>0</v>
      </c>
      <c r="O133" s="98">
        <f t="shared" ca="1" si="121"/>
        <v>0</v>
      </c>
      <c r="P133" s="98">
        <f t="shared" ca="1" si="121"/>
        <v>0</v>
      </c>
      <c r="Q133" s="98">
        <f t="shared" ca="1" si="121"/>
        <v>0</v>
      </c>
      <c r="R133" s="98">
        <f t="shared" ca="1" si="121"/>
        <v>0</v>
      </c>
      <c r="S133" s="98">
        <f t="shared" ca="1" si="121"/>
        <v>0</v>
      </c>
      <c r="T133" s="98">
        <f t="shared" ca="1" si="121"/>
        <v>0</v>
      </c>
      <c r="U133" s="98">
        <f t="shared" ca="1" si="121"/>
        <v>0</v>
      </c>
      <c r="V133" s="98">
        <f t="shared" ca="1" si="121"/>
        <v>0</v>
      </c>
      <c r="W133" s="98">
        <f t="shared" ca="1" si="121"/>
        <v>0</v>
      </c>
      <c r="X133" s="98">
        <f t="shared" ca="1" si="121"/>
        <v>0</v>
      </c>
      <c r="Y133" s="98">
        <f t="shared" ca="1" si="121"/>
        <v>0</v>
      </c>
      <c r="Z133" s="98">
        <f t="shared" ca="1" si="121"/>
        <v>0</v>
      </c>
      <c r="AA133" s="98">
        <f t="shared" ca="1" si="121"/>
        <v>0</v>
      </c>
      <c r="AB133" s="98">
        <f t="shared" ca="1" si="121"/>
        <v>0</v>
      </c>
      <c r="AC133" s="98">
        <f t="shared" ca="1" si="121"/>
        <v>0</v>
      </c>
      <c r="AD133" s="98">
        <f t="shared" ca="1" si="120"/>
        <v>0</v>
      </c>
      <c r="AE133" s="98">
        <f t="shared" ca="1" si="120"/>
        <v>0</v>
      </c>
      <c r="AF133" s="98">
        <f t="shared" ca="1" si="114"/>
        <v>0</v>
      </c>
      <c r="AG133" s="98">
        <f t="shared" ca="1" si="120"/>
        <v>0</v>
      </c>
      <c r="AH133" s="98">
        <f t="shared" ca="1" si="120"/>
        <v>0</v>
      </c>
      <c r="AI133" s="98">
        <f t="shared" ca="1" si="120"/>
        <v>0</v>
      </c>
      <c r="AJ133" s="98">
        <f t="shared" ca="1" si="120"/>
        <v>0</v>
      </c>
      <c r="AK133" s="98">
        <f t="shared" ca="1" si="120"/>
        <v>0</v>
      </c>
      <c r="AL133" s="98">
        <f t="shared" ca="1" si="120"/>
        <v>0</v>
      </c>
      <c r="AM133" s="98">
        <f t="shared" ca="1" si="1"/>
        <v>0</v>
      </c>
      <c r="AN133" s="16">
        <f t="shared" ca="1" si="62"/>
        <v>0</v>
      </c>
      <c r="AO133" s="16">
        <f t="shared" ca="1" si="63"/>
        <v>0</v>
      </c>
      <c r="AP133" s="16">
        <f t="shared" ca="1" si="64"/>
        <v>0</v>
      </c>
      <c r="AQ133" s="16">
        <f t="shared" ca="1" si="65"/>
        <v>0</v>
      </c>
      <c r="AR133" s="16">
        <f t="shared" ca="1" si="66"/>
        <v>0</v>
      </c>
      <c r="AS133" s="16">
        <f t="shared" ca="1" si="67"/>
        <v>0</v>
      </c>
      <c r="AT133" s="16">
        <f t="shared" ca="1" si="68"/>
        <v>0</v>
      </c>
      <c r="AU133" s="16">
        <f t="shared" ca="1" si="69"/>
        <v>0</v>
      </c>
      <c r="AV133" s="16">
        <f t="shared" ca="1" si="70"/>
        <v>0</v>
      </c>
      <c r="AW133" s="16">
        <f t="shared" ca="1" si="71"/>
        <v>0</v>
      </c>
      <c r="AX133" s="16">
        <f t="shared" ca="1" si="72"/>
        <v>0</v>
      </c>
      <c r="AY133" s="16">
        <f t="shared" ca="1" si="73"/>
        <v>0</v>
      </c>
      <c r="AZ133" s="16">
        <f t="shared" ca="1" si="74"/>
        <v>0</v>
      </c>
      <c r="BA133" s="16">
        <f t="shared" ca="1" si="75"/>
        <v>0</v>
      </c>
      <c r="BB133" s="16">
        <f t="shared" ca="1" si="76"/>
        <v>0</v>
      </c>
      <c r="BC133" s="16">
        <f t="shared" ca="1" si="77"/>
        <v>0</v>
      </c>
      <c r="BD133" s="16">
        <f t="shared" ca="1" si="78"/>
        <v>0</v>
      </c>
      <c r="BE133" s="16">
        <f t="shared" ca="1" si="79"/>
        <v>0</v>
      </c>
      <c r="BF133" s="16">
        <f t="shared" ca="1" si="80"/>
        <v>0</v>
      </c>
      <c r="BG133" s="16">
        <f t="shared" ca="1" si="81"/>
        <v>0</v>
      </c>
      <c r="BH133" s="16">
        <f t="shared" ca="1" si="82"/>
        <v>0</v>
      </c>
      <c r="BI133" s="16">
        <f t="shared" ca="1" si="83"/>
        <v>0</v>
      </c>
      <c r="BJ133" s="16">
        <f t="shared" ca="1" si="84"/>
        <v>0</v>
      </c>
      <c r="BK133" s="16">
        <f t="shared" ca="1" si="85"/>
        <v>0</v>
      </c>
      <c r="BL133" s="16">
        <f t="shared" ca="1" si="86"/>
        <v>0</v>
      </c>
      <c r="BM133" s="16">
        <f t="shared" ca="1" si="87"/>
        <v>0</v>
      </c>
      <c r="BN133" s="16">
        <f t="shared" ca="1" si="88"/>
        <v>0</v>
      </c>
      <c r="BO133" s="16">
        <f t="shared" ca="1" si="89"/>
        <v>0</v>
      </c>
      <c r="BP133" s="16">
        <f t="shared" ca="1" si="90"/>
        <v>0</v>
      </c>
      <c r="BQ133" s="16">
        <f t="shared" ca="1" si="91"/>
        <v>0</v>
      </c>
      <c r="BR133" s="16">
        <f t="shared" ca="1" si="92"/>
        <v>0</v>
      </c>
      <c r="BS133" s="16">
        <f t="shared" ca="1" si="93"/>
        <v>0</v>
      </c>
      <c r="BT133" s="16">
        <f t="shared" ca="1" si="94"/>
        <v>0</v>
      </c>
      <c r="BU133" s="16">
        <f t="shared" ca="1" si="95"/>
        <v>0</v>
      </c>
      <c r="BV133" s="16">
        <f t="shared" ca="1" si="96"/>
        <v>0</v>
      </c>
      <c r="BW133" s="16">
        <f t="shared" ca="1" si="97"/>
        <v>0</v>
      </c>
      <c r="BX133" s="16">
        <f t="shared" ca="1" si="98"/>
        <v>0</v>
      </c>
      <c r="BY133" s="16">
        <f t="shared" ca="1" si="99"/>
        <v>0</v>
      </c>
      <c r="BZ133" s="16">
        <f t="shared" ca="1" si="100"/>
        <v>0</v>
      </c>
      <c r="CA133" s="16">
        <f t="shared" ca="1" si="101"/>
        <v>0</v>
      </c>
      <c r="CB133" s="16">
        <f t="shared" ca="1" si="102"/>
        <v>0</v>
      </c>
      <c r="CC133" s="16">
        <f t="shared" ca="1" si="103"/>
        <v>0</v>
      </c>
      <c r="CD133" s="16">
        <f t="shared" ca="1" si="104"/>
        <v>0</v>
      </c>
      <c r="CE133" s="16">
        <f t="shared" ca="1" si="105"/>
        <v>0</v>
      </c>
      <c r="CF133" s="16">
        <f t="shared" ca="1" si="106"/>
        <v>0</v>
      </c>
      <c r="CG133" s="16">
        <f t="shared" ca="1" si="107"/>
        <v>0</v>
      </c>
      <c r="CH133" s="16">
        <f t="shared" ca="1" si="108"/>
        <v>0</v>
      </c>
      <c r="CI133" s="16">
        <f t="shared" ca="1" si="109"/>
        <v>0</v>
      </c>
      <c r="CJ133" s="16">
        <f t="shared" ca="1" si="110"/>
        <v>0</v>
      </c>
      <c r="CK133" s="16">
        <f t="shared" ca="1" si="111"/>
        <v>0</v>
      </c>
      <c r="CL133" s="16">
        <f t="shared" ca="1" si="112"/>
        <v>0</v>
      </c>
      <c r="CM133" s="16">
        <f t="shared" ca="1" si="113"/>
        <v>0</v>
      </c>
    </row>
    <row r="134" spans="2:91" ht="19.95" customHeight="1" x14ac:dyDescent="0.3">
      <c r="B134" s="14" t="str" cm="1">
        <f t="array" aca="1" ref="B134" ca="1">IF(C134=0,"",IFERROR(INDIRECT("'"&amp;$C134&amp;"'!"&amp;"D5"),"Некорректное название листа"))</f>
        <v/>
      </c>
      <c r="C134" s="6"/>
      <c r="D134" s="97" cm="1">
        <f t="array" aca="1" ref="D134" ca="1">IFERROR(INDIRECT("'"&amp;$C134&amp;"'!"&amp;"d18"),0)</f>
        <v>0</v>
      </c>
      <c r="E134" s="97" cm="1">
        <f t="array" aca="1" ref="E134" ca="1">IFERROR(INDIRECT("'" &amp;$C134&amp; "'!" &amp;"d19"),0)</f>
        <v>0</v>
      </c>
      <c r="F134" s="97" cm="1">
        <f t="array" aca="1" ref="F134" ca="1">IFERROR(INDIRECT("'" &amp;$C134&amp; "'!" &amp;"d20"),0)</f>
        <v>0</v>
      </c>
      <c r="G134" s="97" cm="1">
        <f t="array" aca="1" ref="G134" ca="1">IFERROR(INDIRECT("'" &amp;$C134&amp; "'!" &amp;"d21"),0)</f>
        <v>0</v>
      </c>
      <c r="H134" s="97" cm="1">
        <f t="array" aca="1" ref="H134" ca="1">IFERROR(INDIRECT("'" &amp;$C134&amp; "'!" &amp;"d22"),0)</f>
        <v>0</v>
      </c>
      <c r="I134" s="97" cm="1">
        <f t="array" aca="1" ref="I134" ca="1">IFERROR(INDIRECT("'" &amp;$C134&amp; "'!" &amp;"f18"),0)</f>
        <v>0</v>
      </c>
      <c r="J134" s="97" cm="1">
        <f t="array" aca="1" ref="J134" ca="1">IFERROR(INDIRECT("'" &amp;$C134&amp; "'!" &amp;"f19"),0)</f>
        <v>0</v>
      </c>
      <c r="K134" s="97" cm="1">
        <f t="array" aca="1" ref="K134" ca="1">IFERROR(INDIRECT("'" &amp;$C134&amp; "'!" &amp;"f20"),0)</f>
        <v>0</v>
      </c>
      <c r="L134" s="97" cm="1">
        <f t="array" aca="1" ref="L134" ca="1">IFERROR(INDIRECT("'" &amp;$C134&amp; "'!" &amp;"f21"),0)</f>
        <v>0</v>
      </c>
      <c r="M134" s="97" cm="1">
        <f t="array" aca="1" ref="M134" ca="1">IFERROR(INDIRECT("'" &amp;$C134&amp; "'!" &amp;"f22"),0)</f>
        <v>0</v>
      </c>
      <c r="N134" s="98">
        <f t="shared" ca="1" si="121"/>
        <v>0</v>
      </c>
      <c r="O134" s="98">
        <f t="shared" ca="1" si="121"/>
        <v>0</v>
      </c>
      <c r="P134" s="98">
        <f t="shared" ca="1" si="121"/>
        <v>0</v>
      </c>
      <c r="Q134" s="98">
        <f t="shared" ca="1" si="121"/>
        <v>0</v>
      </c>
      <c r="R134" s="98">
        <f t="shared" ca="1" si="121"/>
        <v>0</v>
      </c>
      <c r="S134" s="98">
        <f t="shared" ca="1" si="121"/>
        <v>0</v>
      </c>
      <c r="T134" s="98">
        <f t="shared" ca="1" si="121"/>
        <v>0</v>
      </c>
      <c r="U134" s="98">
        <f t="shared" ca="1" si="121"/>
        <v>0</v>
      </c>
      <c r="V134" s="98">
        <f t="shared" ca="1" si="121"/>
        <v>0</v>
      </c>
      <c r="W134" s="98">
        <f t="shared" ca="1" si="121"/>
        <v>0</v>
      </c>
      <c r="X134" s="98">
        <f t="shared" ca="1" si="121"/>
        <v>0</v>
      </c>
      <c r="Y134" s="98">
        <f t="shared" ca="1" si="121"/>
        <v>0</v>
      </c>
      <c r="Z134" s="98">
        <f t="shared" ca="1" si="121"/>
        <v>0</v>
      </c>
      <c r="AA134" s="98">
        <f t="shared" ca="1" si="121"/>
        <v>0</v>
      </c>
      <c r="AB134" s="98">
        <f t="shared" ca="1" si="121"/>
        <v>0</v>
      </c>
      <c r="AC134" s="98">
        <f t="shared" ca="1" si="121"/>
        <v>0</v>
      </c>
      <c r="AD134" s="98">
        <f t="shared" ca="1" si="120"/>
        <v>0</v>
      </c>
      <c r="AE134" s="98">
        <f t="shared" ca="1" si="120"/>
        <v>0</v>
      </c>
      <c r="AF134" s="98">
        <f t="shared" ca="1" si="114"/>
        <v>0</v>
      </c>
      <c r="AG134" s="98">
        <f t="shared" ca="1" si="120"/>
        <v>0</v>
      </c>
      <c r="AH134" s="98">
        <f t="shared" ca="1" si="120"/>
        <v>0</v>
      </c>
      <c r="AI134" s="98">
        <f t="shared" ca="1" si="120"/>
        <v>0</v>
      </c>
      <c r="AJ134" s="98">
        <f t="shared" ca="1" si="120"/>
        <v>0</v>
      </c>
      <c r="AK134" s="98">
        <f t="shared" ca="1" si="120"/>
        <v>0</v>
      </c>
      <c r="AL134" s="98">
        <f t="shared" ca="1" si="120"/>
        <v>0</v>
      </c>
      <c r="AM134" s="98">
        <f t="shared" ca="1" si="1"/>
        <v>0</v>
      </c>
      <c r="AN134" s="16">
        <f t="shared" ref="AN134:AN197" ca="1" si="122">IFERROR(INDIRECT("'"&amp;$C134&amp;"'!"&amp;"e56"),0)</f>
        <v>0</v>
      </c>
      <c r="AO134" s="16">
        <f t="shared" ref="AO134:AO197" ca="1" si="123">IFERROR(INDIRECT("'"&amp;$C134&amp;"'!"&amp;"e57"),0)</f>
        <v>0</v>
      </c>
      <c r="AP134" s="16">
        <f t="shared" ref="AP134:AP197" ca="1" si="124">IFERROR(INDIRECT("'"&amp;$C134&amp;"'!"&amp;"e58"),0)</f>
        <v>0</v>
      </c>
      <c r="AQ134" s="16">
        <f t="shared" ref="AQ134:AQ197" ca="1" si="125">IFERROR(INDIRECT("'"&amp;$C134&amp;"'!"&amp;"e59"),0)</f>
        <v>0</v>
      </c>
      <c r="AR134" s="16">
        <f t="shared" ref="AR134:AR197" ca="1" si="126">IFERROR(INDIRECT("'"&amp;$C134&amp;"'!"&amp;"e60"),0)</f>
        <v>0</v>
      </c>
      <c r="AS134" s="16">
        <f t="shared" ref="AS134:AS197" ca="1" si="127">IFERROR(INDIRECT("'"&amp;$C134&amp;"'!"&amp;"e61"),0)</f>
        <v>0</v>
      </c>
      <c r="AT134" s="16">
        <f t="shared" ref="AT134:AT197" ca="1" si="128">IFERROR(INDIRECT("'"&amp;$C134&amp;"'!"&amp;"e62"),0)</f>
        <v>0</v>
      </c>
      <c r="AU134" s="16">
        <f t="shared" ref="AU134:AU197" ca="1" si="129">IFERROR(INDIRECT("'"&amp;$C134&amp;"'!"&amp;"e63"),0)</f>
        <v>0</v>
      </c>
      <c r="AV134" s="16">
        <f t="shared" ref="AV134:AV197" ca="1" si="130">IFERROR(INDIRECT("'"&amp;$C134&amp;"'!"&amp;"e64"),0)</f>
        <v>0</v>
      </c>
      <c r="AW134" s="16">
        <f t="shared" ref="AW134:AW197" ca="1" si="131">IFERROR(INDIRECT("'"&amp;$C134&amp;"'!"&amp;"e65"),0)</f>
        <v>0</v>
      </c>
      <c r="AX134" s="16">
        <f t="shared" ref="AX134:AX197" ca="1" si="132">IFERROR(INDIRECT("'"&amp;$C134&amp;"'!"&amp;"e66"),0)</f>
        <v>0</v>
      </c>
      <c r="AY134" s="16">
        <f t="shared" ref="AY134:AY197" ca="1" si="133">IFERROR(INDIRECT("'"&amp;$C134&amp;"'!"&amp;"e67"),0)</f>
        <v>0</v>
      </c>
      <c r="AZ134" s="16">
        <f t="shared" ref="AZ134:AZ197" ca="1" si="134">IFERROR(INDIRECT("'"&amp;$C134&amp;"'!"&amp;"e68"),0)</f>
        <v>0</v>
      </c>
      <c r="BA134" s="16">
        <f t="shared" ref="BA134:BA197" ca="1" si="135">IFERROR(INDIRECT("'"&amp;$C134&amp;"'!"&amp;"f56"),0)</f>
        <v>0</v>
      </c>
      <c r="BB134" s="16">
        <f t="shared" ref="BB134:BB197" ca="1" si="136">IFERROR(INDIRECT("'"&amp;$C134&amp;"'!"&amp;"f57"),0)</f>
        <v>0</v>
      </c>
      <c r="BC134" s="16">
        <f t="shared" ref="BC134:BC197" ca="1" si="137">IFERROR(INDIRECT("'"&amp;$C134&amp;"'!"&amp;"f58"),0)</f>
        <v>0</v>
      </c>
      <c r="BD134" s="16">
        <f t="shared" ref="BD134:BD197" ca="1" si="138">IFERROR(INDIRECT("'"&amp;$C134&amp;"'!"&amp;"f59"),0)</f>
        <v>0</v>
      </c>
      <c r="BE134" s="16">
        <f t="shared" ref="BE134:BE197" ca="1" si="139">IFERROR(INDIRECT("'"&amp;$C134&amp;"'!"&amp;"f60"),0)</f>
        <v>0</v>
      </c>
      <c r="BF134" s="16">
        <f t="shared" ref="BF134:BF197" ca="1" si="140">IFERROR(INDIRECT("'"&amp;$C134&amp;"'!"&amp;"f61"),0)</f>
        <v>0</v>
      </c>
      <c r="BG134" s="16">
        <f t="shared" ref="BG134:BG197" ca="1" si="141">IFERROR(INDIRECT("'"&amp;$C134&amp;"'!"&amp;"f62"),0)</f>
        <v>0</v>
      </c>
      <c r="BH134" s="16">
        <f t="shared" ref="BH134:BH197" ca="1" si="142">IFERROR(INDIRECT("'"&amp;$C134&amp;"'!"&amp;"f63"),0)</f>
        <v>0</v>
      </c>
      <c r="BI134" s="16">
        <f t="shared" ref="BI134:BI197" ca="1" si="143">IFERROR(INDIRECT("'"&amp;$C134&amp;"'!"&amp;"f64"),0)</f>
        <v>0</v>
      </c>
      <c r="BJ134" s="16">
        <f t="shared" ref="BJ134:BJ197" ca="1" si="144">IFERROR(INDIRECT("'"&amp;$C134&amp;"'!"&amp;"f65"),0)</f>
        <v>0</v>
      </c>
      <c r="BK134" s="16">
        <f t="shared" ref="BK134:BK197" ca="1" si="145">IFERROR(INDIRECT("'"&amp;$C134&amp;"'!"&amp;"f66"),0)</f>
        <v>0</v>
      </c>
      <c r="BL134" s="16">
        <f t="shared" ref="BL134:BL197" ca="1" si="146">IFERROR(INDIRECT("'"&amp;$C134&amp;"'!"&amp;"f67"),0)</f>
        <v>0</v>
      </c>
      <c r="BM134" s="16">
        <f t="shared" ref="BM134:BM197" ca="1" si="147">IFERROR(INDIRECT("'"&amp;$C134&amp;"'!"&amp;"f68"),0)</f>
        <v>0</v>
      </c>
      <c r="BN134" s="16">
        <f t="shared" ref="BN134:BN197" ca="1" si="148">IFERROR(INDIRECT("'"&amp;$C134&amp;"'!"&amp;"g56"),0)</f>
        <v>0</v>
      </c>
      <c r="BO134" s="16">
        <f t="shared" ref="BO134:BO197" ca="1" si="149">IFERROR(INDIRECT("'"&amp;$C134&amp;"'!"&amp;"g57"),0)</f>
        <v>0</v>
      </c>
      <c r="BP134" s="16">
        <f t="shared" ref="BP134:BP197" ca="1" si="150">IFERROR(INDIRECT("'"&amp;$C134&amp;"'!"&amp;"g58"),0)</f>
        <v>0</v>
      </c>
      <c r="BQ134" s="16">
        <f t="shared" ref="BQ134:BQ197" ca="1" si="151">IFERROR(INDIRECT("'"&amp;$C134&amp;"'!"&amp;"g59"),0)</f>
        <v>0</v>
      </c>
      <c r="BR134" s="16">
        <f t="shared" ref="BR134:BR197" ca="1" si="152">IFERROR(INDIRECT("'"&amp;$C134&amp;"'!"&amp;"g60"),0)</f>
        <v>0</v>
      </c>
      <c r="BS134" s="16">
        <f t="shared" ref="BS134:BS197" ca="1" si="153">IFERROR(INDIRECT("'"&amp;$C134&amp;"'!"&amp;"g61"),0)</f>
        <v>0</v>
      </c>
      <c r="BT134" s="16">
        <f t="shared" ref="BT134:BT197" ca="1" si="154">IFERROR(INDIRECT("'"&amp;$C134&amp;"'!"&amp;"g62"),0)</f>
        <v>0</v>
      </c>
      <c r="BU134" s="16">
        <f t="shared" ref="BU134:BU197" ca="1" si="155">IFERROR(INDIRECT("'"&amp;$C134&amp;"'!"&amp;"g63"),0)</f>
        <v>0</v>
      </c>
      <c r="BV134" s="16">
        <f t="shared" ref="BV134:BV197" ca="1" si="156">IFERROR(INDIRECT("'"&amp;$C134&amp;"'!"&amp;"g64"),0)</f>
        <v>0</v>
      </c>
      <c r="BW134" s="16">
        <f t="shared" ref="BW134:BW197" ca="1" si="157">IFERROR(INDIRECT("'"&amp;$C134&amp;"'!"&amp;"g65"),0)</f>
        <v>0</v>
      </c>
      <c r="BX134" s="16">
        <f t="shared" ref="BX134:BX197" ca="1" si="158">IFERROR(INDIRECT("'"&amp;$C134&amp;"'!"&amp;"g66"),0)</f>
        <v>0</v>
      </c>
      <c r="BY134" s="16">
        <f t="shared" ref="BY134:BY197" ca="1" si="159">IFERROR(INDIRECT("'"&amp;$C134&amp;"'!"&amp;"g67"),0)</f>
        <v>0</v>
      </c>
      <c r="BZ134" s="16">
        <f t="shared" ref="BZ134:BZ197" ca="1" si="160">IFERROR(INDIRECT("'"&amp;$C134&amp;"'!"&amp;"g68"),0)</f>
        <v>0</v>
      </c>
      <c r="CA134" s="16">
        <f t="shared" ref="CA134:CA197" ca="1" si="161">IFERROR(INDIRECT("'"&amp;$C134&amp;"'!"&amp;"h56"),0)</f>
        <v>0</v>
      </c>
      <c r="CB134" s="16">
        <f t="shared" ref="CB134:CB197" ca="1" si="162">IFERROR(INDIRECT("'"&amp;$C134&amp;"'!"&amp;"h57"),0)</f>
        <v>0</v>
      </c>
      <c r="CC134" s="16">
        <f t="shared" ref="CC134:CC197" ca="1" si="163">IFERROR(INDIRECT("'"&amp;$C134&amp;"'!"&amp;"h58"),0)</f>
        <v>0</v>
      </c>
      <c r="CD134" s="16">
        <f t="shared" ref="CD134:CD197" ca="1" si="164">IFERROR(INDIRECT("'"&amp;$C134&amp;"'!"&amp;"h59"),0)</f>
        <v>0</v>
      </c>
      <c r="CE134" s="16">
        <f t="shared" ref="CE134:CE197" ca="1" si="165">IFERROR(INDIRECT("'"&amp;$C134&amp;"'!"&amp;"h60"),0)</f>
        <v>0</v>
      </c>
      <c r="CF134" s="16">
        <f t="shared" ref="CF134:CF197" ca="1" si="166">IFERROR(INDIRECT("'"&amp;$C134&amp;"'!"&amp;"h61"),0)</f>
        <v>0</v>
      </c>
      <c r="CG134" s="16">
        <f t="shared" ref="CG134:CG197" ca="1" si="167">IFERROR(INDIRECT("'"&amp;$C134&amp;"'!"&amp;"h62"),0)</f>
        <v>0</v>
      </c>
      <c r="CH134" s="16">
        <f t="shared" ref="CH134:CH197" ca="1" si="168">IFERROR(INDIRECT("'"&amp;$C134&amp;"'!"&amp;"h63"),0)</f>
        <v>0</v>
      </c>
      <c r="CI134" s="16">
        <f t="shared" ref="CI134:CI197" ca="1" si="169">IFERROR(INDIRECT("'"&amp;$C134&amp;"'!"&amp;"h64"),0)</f>
        <v>0</v>
      </c>
      <c r="CJ134" s="16">
        <f t="shared" ref="CJ134:CJ197" ca="1" si="170">IFERROR(INDIRECT("'"&amp;$C134&amp;"'!"&amp;"h65"),0)</f>
        <v>0</v>
      </c>
      <c r="CK134" s="16">
        <f t="shared" ref="CK134:CK197" ca="1" si="171">IFERROR(INDIRECT("'"&amp;$C134&amp;"'!"&amp;"h66"),0)</f>
        <v>0</v>
      </c>
      <c r="CL134" s="16">
        <f t="shared" ref="CL134:CL197" ca="1" si="172">IFERROR(INDIRECT("'"&amp;$C134&amp;"'!"&amp;"h67"),0)</f>
        <v>0</v>
      </c>
      <c r="CM134" s="16">
        <f t="shared" ref="CM134:CM197" ca="1" si="173">IFERROR(INDIRECT("'"&amp;$C134&amp;"'!"&amp;"h68"),0)</f>
        <v>0</v>
      </c>
    </row>
    <row r="135" spans="2:91" ht="19.95" customHeight="1" x14ac:dyDescent="0.3">
      <c r="B135" s="14" t="str" cm="1">
        <f t="array" aca="1" ref="B135" ca="1">IF(C135=0,"",IFERROR(INDIRECT("'"&amp;$C135&amp;"'!"&amp;"D5"),"Некорректное название листа"))</f>
        <v/>
      </c>
      <c r="C135" s="6"/>
      <c r="D135" s="97" cm="1">
        <f t="array" aca="1" ref="D135" ca="1">IFERROR(INDIRECT("'"&amp;$C135&amp;"'!"&amp;"d18"),0)</f>
        <v>0</v>
      </c>
      <c r="E135" s="97" cm="1">
        <f t="array" aca="1" ref="E135" ca="1">IFERROR(INDIRECT("'" &amp;$C135&amp; "'!" &amp;"d19"),0)</f>
        <v>0</v>
      </c>
      <c r="F135" s="97" cm="1">
        <f t="array" aca="1" ref="F135" ca="1">IFERROR(INDIRECT("'" &amp;$C135&amp; "'!" &amp;"d20"),0)</f>
        <v>0</v>
      </c>
      <c r="G135" s="97" cm="1">
        <f t="array" aca="1" ref="G135" ca="1">IFERROR(INDIRECT("'" &amp;$C135&amp; "'!" &amp;"d21"),0)</f>
        <v>0</v>
      </c>
      <c r="H135" s="97" cm="1">
        <f t="array" aca="1" ref="H135" ca="1">IFERROR(INDIRECT("'" &amp;$C135&amp; "'!" &amp;"d22"),0)</f>
        <v>0</v>
      </c>
      <c r="I135" s="97" cm="1">
        <f t="array" aca="1" ref="I135" ca="1">IFERROR(INDIRECT("'" &amp;$C135&amp; "'!" &amp;"f18"),0)</f>
        <v>0</v>
      </c>
      <c r="J135" s="97" cm="1">
        <f t="array" aca="1" ref="J135" ca="1">IFERROR(INDIRECT("'" &amp;$C135&amp; "'!" &amp;"f19"),0)</f>
        <v>0</v>
      </c>
      <c r="K135" s="97" cm="1">
        <f t="array" aca="1" ref="K135" ca="1">IFERROR(INDIRECT("'" &amp;$C135&amp; "'!" &amp;"f20"),0)</f>
        <v>0</v>
      </c>
      <c r="L135" s="97" cm="1">
        <f t="array" aca="1" ref="L135" ca="1">IFERROR(INDIRECT("'" &amp;$C135&amp; "'!" &amp;"f21"),0)</f>
        <v>0</v>
      </c>
      <c r="M135" s="97" cm="1">
        <f t="array" aca="1" ref="M135" ca="1">IFERROR(INDIRECT("'" &amp;$C135&amp; "'!" &amp;"f22"),0)</f>
        <v>0</v>
      </c>
      <c r="N135" s="98">
        <f t="shared" ca="1" si="121"/>
        <v>0</v>
      </c>
      <c r="O135" s="98">
        <f t="shared" ca="1" si="121"/>
        <v>0</v>
      </c>
      <c r="P135" s="98">
        <f t="shared" ca="1" si="121"/>
        <v>0</v>
      </c>
      <c r="Q135" s="98">
        <f t="shared" ca="1" si="121"/>
        <v>0</v>
      </c>
      <c r="R135" s="98">
        <f t="shared" ca="1" si="121"/>
        <v>0</v>
      </c>
      <c r="S135" s="98">
        <f t="shared" ca="1" si="121"/>
        <v>0</v>
      </c>
      <c r="T135" s="98">
        <f t="shared" ca="1" si="121"/>
        <v>0</v>
      </c>
      <c r="U135" s="98">
        <f t="shared" ca="1" si="121"/>
        <v>0</v>
      </c>
      <c r="V135" s="98">
        <f t="shared" ca="1" si="121"/>
        <v>0</v>
      </c>
      <c r="W135" s="98">
        <f t="shared" ca="1" si="121"/>
        <v>0</v>
      </c>
      <c r="X135" s="98">
        <f t="shared" ca="1" si="121"/>
        <v>0</v>
      </c>
      <c r="Y135" s="98">
        <f t="shared" ca="1" si="121"/>
        <v>0</v>
      </c>
      <c r="Z135" s="98">
        <f t="shared" ca="1" si="121"/>
        <v>0</v>
      </c>
      <c r="AA135" s="98">
        <f t="shared" ca="1" si="121"/>
        <v>0</v>
      </c>
      <c r="AB135" s="98">
        <f t="shared" ca="1" si="121"/>
        <v>0</v>
      </c>
      <c r="AC135" s="98">
        <f t="shared" ref="AC135:AL198" ca="1" si="174">IFERROR(INDEX(INDIRECT("'" &amp;$C135&amp; "'!" &amp;"E:E"),MATCH(AC$4,INDIRECT("'" &amp;$C135&amp; "'!" &amp;"C:C"),0),1),0)</f>
        <v>0</v>
      </c>
      <c r="AD135" s="98">
        <f t="shared" ca="1" si="174"/>
        <v>0</v>
      </c>
      <c r="AE135" s="98">
        <f t="shared" ca="1" si="174"/>
        <v>0</v>
      </c>
      <c r="AF135" s="98">
        <f t="shared" ca="1" si="174"/>
        <v>0</v>
      </c>
      <c r="AG135" s="98">
        <f t="shared" ca="1" si="174"/>
        <v>0</v>
      </c>
      <c r="AH135" s="98">
        <f t="shared" ca="1" si="174"/>
        <v>0</v>
      </c>
      <c r="AI135" s="98">
        <f t="shared" ca="1" si="174"/>
        <v>0</v>
      </c>
      <c r="AJ135" s="98">
        <f t="shared" ca="1" si="174"/>
        <v>0</v>
      </c>
      <c r="AK135" s="98">
        <f t="shared" ca="1" si="174"/>
        <v>0</v>
      </c>
      <c r="AL135" s="98">
        <f t="shared" ca="1" si="174"/>
        <v>0</v>
      </c>
      <c r="AM135" s="98">
        <f t="shared" ca="1" si="1"/>
        <v>0</v>
      </c>
      <c r="AN135" s="16">
        <f t="shared" ca="1" si="122"/>
        <v>0</v>
      </c>
      <c r="AO135" s="16">
        <f t="shared" ca="1" si="123"/>
        <v>0</v>
      </c>
      <c r="AP135" s="16">
        <f t="shared" ca="1" si="124"/>
        <v>0</v>
      </c>
      <c r="AQ135" s="16">
        <f t="shared" ca="1" si="125"/>
        <v>0</v>
      </c>
      <c r="AR135" s="16">
        <f t="shared" ca="1" si="126"/>
        <v>0</v>
      </c>
      <c r="AS135" s="16">
        <f t="shared" ca="1" si="127"/>
        <v>0</v>
      </c>
      <c r="AT135" s="16">
        <f t="shared" ca="1" si="128"/>
        <v>0</v>
      </c>
      <c r="AU135" s="16">
        <f t="shared" ca="1" si="129"/>
        <v>0</v>
      </c>
      <c r="AV135" s="16">
        <f t="shared" ca="1" si="130"/>
        <v>0</v>
      </c>
      <c r="AW135" s="16">
        <f t="shared" ca="1" si="131"/>
        <v>0</v>
      </c>
      <c r="AX135" s="16">
        <f t="shared" ca="1" si="132"/>
        <v>0</v>
      </c>
      <c r="AY135" s="16">
        <f t="shared" ca="1" si="133"/>
        <v>0</v>
      </c>
      <c r="AZ135" s="16">
        <f t="shared" ca="1" si="134"/>
        <v>0</v>
      </c>
      <c r="BA135" s="16">
        <f t="shared" ca="1" si="135"/>
        <v>0</v>
      </c>
      <c r="BB135" s="16">
        <f t="shared" ca="1" si="136"/>
        <v>0</v>
      </c>
      <c r="BC135" s="16">
        <f t="shared" ca="1" si="137"/>
        <v>0</v>
      </c>
      <c r="BD135" s="16">
        <f t="shared" ca="1" si="138"/>
        <v>0</v>
      </c>
      <c r="BE135" s="16">
        <f t="shared" ca="1" si="139"/>
        <v>0</v>
      </c>
      <c r="BF135" s="16">
        <f t="shared" ca="1" si="140"/>
        <v>0</v>
      </c>
      <c r="BG135" s="16">
        <f t="shared" ca="1" si="141"/>
        <v>0</v>
      </c>
      <c r="BH135" s="16">
        <f t="shared" ca="1" si="142"/>
        <v>0</v>
      </c>
      <c r="BI135" s="16">
        <f t="shared" ca="1" si="143"/>
        <v>0</v>
      </c>
      <c r="BJ135" s="16">
        <f t="shared" ca="1" si="144"/>
        <v>0</v>
      </c>
      <c r="BK135" s="16">
        <f t="shared" ca="1" si="145"/>
        <v>0</v>
      </c>
      <c r="BL135" s="16">
        <f t="shared" ca="1" si="146"/>
        <v>0</v>
      </c>
      <c r="BM135" s="16">
        <f t="shared" ca="1" si="147"/>
        <v>0</v>
      </c>
      <c r="BN135" s="16">
        <f t="shared" ca="1" si="148"/>
        <v>0</v>
      </c>
      <c r="BO135" s="16">
        <f t="shared" ca="1" si="149"/>
        <v>0</v>
      </c>
      <c r="BP135" s="16">
        <f t="shared" ca="1" si="150"/>
        <v>0</v>
      </c>
      <c r="BQ135" s="16">
        <f t="shared" ca="1" si="151"/>
        <v>0</v>
      </c>
      <c r="BR135" s="16">
        <f t="shared" ca="1" si="152"/>
        <v>0</v>
      </c>
      <c r="BS135" s="16">
        <f t="shared" ca="1" si="153"/>
        <v>0</v>
      </c>
      <c r="BT135" s="16">
        <f t="shared" ca="1" si="154"/>
        <v>0</v>
      </c>
      <c r="BU135" s="16">
        <f t="shared" ca="1" si="155"/>
        <v>0</v>
      </c>
      <c r="BV135" s="16">
        <f t="shared" ca="1" si="156"/>
        <v>0</v>
      </c>
      <c r="BW135" s="16">
        <f t="shared" ca="1" si="157"/>
        <v>0</v>
      </c>
      <c r="BX135" s="16">
        <f t="shared" ca="1" si="158"/>
        <v>0</v>
      </c>
      <c r="BY135" s="16">
        <f t="shared" ca="1" si="159"/>
        <v>0</v>
      </c>
      <c r="BZ135" s="16">
        <f t="shared" ca="1" si="160"/>
        <v>0</v>
      </c>
      <c r="CA135" s="16">
        <f t="shared" ca="1" si="161"/>
        <v>0</v>
      </c>
      <c r="CB135" s="16">
        <f t="shared" ca="1" si="162"/>
        <v>0</v>
      </c>
      <c r="CC135" s="16">
        <f t="shared" ca="1" si="163"/>
        <v>0</v>
      </c>
      <c r="CD135" s="16">
        <f t="shared" ca="1" si="164"/>
        <v>0</v>
      </c>
      <c r="CE135" s="16">
        <f t="shared" ca="1" si="165"/>
        <v>0</v>
      </c>
      <c r="CF135" s="16">
        <f t="shared" ca="1" si="166"/>
        <v>0</v>
      </c>
      <c r="CG135" s="16">
        <f t="shared" ca="1" si="167"/>
        <v>0</v>
      </c>
      <c r="CH135" s="16">
        <f t="shared" ca="1" si="168"/>
        <v>0</v>
      </c>
      <c r="CI135" s="16">
        <f t="shared" ca="1" si="169"/>
        <v>0</v>
      </c>
      <c r="CJ135" s="16">
        <f t="shared" ca="1" si="170"/>
        <v>0</v>
      </c>
      <c r="CK135" s="16">
        <f t="shared" ca="1" si="171"/>
        <v>0</v>
      </c>
      <c r="CL135" s="16">
        <f t="shared" ca="1" si="172"/>
        <v>0</v>
      </c>
      <c r="CM135" s="16">
        <f t="shared" ca="1" si="173"/>
        <v>0</v>
      </c>
    </row>
    <row r="136" spans="2:91" ht="19.95" customHeight="1" x14ac:dyDescent="0.3">
      <c r="B136" s="14" t="str" cm="1">
        <f t="array" aca="1" ref="B136" ca="1">IF(C136=0,"",IFERROR(INDIRECT("'"&amp;$C136&amp;"'!"&amp;"D5"),"Некорректное название листа"))</f>
        <v/>
      </c>
      <c r="C136" s="6"/>
      <c r="D136" s="97" cm="1">
        <f t="array" aca="1" ref="D136" ca="1">IFERROR(INDIRECT("'"&amp;$C136&amp;"'!"&amp;"d18"),0)</f>
        <v>0</v>
      </c>
      <c r="E136" s="97" cm="1">
        <f t="array" aca="1" ref="E136" ca="1">IFERROR(INDIRECT("'" &amp;$C136&amp; "'!" &amp;"d19"),0)</f>
        <v>0</v>
      </c>
      <c r="F136" s="97" cm="1">
        <f t="array" aca="1" ref="F136" ca="1">IFERROR(INDIRECT("'" &amp;$C136&amp; "'!" &amp;"d20"),0)</f>
        <v>0</v>
      </c>
      <c r="G136" s="97" cm="1">
        <f t="array" aca="1" ref="G136" ca="1">IFERROR(INDIRECT("'" &amp;$C136&amp; "'!" &amp;"d21"),0)</f>
        <v>0</v>
      </c>
      <c r="H136" s="97" cm="1">
        <f t="array" aca="1" ref="H136" ca="1">IFERROR(INDIRECT("'" &amp;$C136&amp; "'!" &amp;"d22"),0)</f>
        <v>0</v>
      </c>
      <c r="I136" s="97" cm="1">
        <f t="array" aca="1" ref="I136" ca="1">IFERROR(INDIRECT("'" &amp;$C136&amp; "'!" &amp;"f18"),0)</f>
        <v>0</v>
      </c>
      <c r="J136" s="97" cm="1">
        <f t="array" aca="1" ref="J136" ca="1">IFERROR(INDIRECT("'" &amp;$C136&amp; "'!" &amp;"f19"),0)</f>
        <v>0</v>
      </c>
      <c r="K136" s="97" cm="1">
        <f t="array" aca="1" ref="K136" ca="1">IFERROR(INDIRECT("'" &amp;$C136&amp; "'!" &amp;"f20"),0)</f>
        <v>0</v>
      </c>
      <c r="L136" s="97" cm="1">
        <f t="array" aca="1" ref="L136" ca="1">IFERROR(INDIRECT("'" &amp;$C136&amp; "'!" &amp;"f21"),0)</f>
        <v>0</v>
      </c>
      <c r="M136" s="97" cm="1">
        <f t="array" aca="1" ref="M136" ca="1">IFERROR(INDIRECT("'" &amp;$C136&amp; "'!" &amp;"f22"),0)</f>
        <v>0</v>
      </c>
      <c r="N136" s="98">
        <f t="shared" ref="N136:AC151" ca="1" si="175">IFERROR(INDEX(INDIRECT("'" &amp;$C136&amp; "'!" &amp;"E:E"),MATCH(N$4,INDIRECT("'" &amp;$C136&amp; "'!" &amp;"C:C"),0),1),0)</f>
        <v>0</v>
      </c>
      <c r="O136" s="98">
        <f t="shared" ca="1" si="175"/>
        <v>0</v>
      </c>
      <c r="P136" s="98">
        <f t="shared" ca="1" si="175"/>
        <v>0</v>
      </c>
      <c r="Q136" s="98">
        <f t="shared" ca="1" si="175"/>
        <v>0</v>
      </c>
      <c r="R136" s="98">
        <f t="shared" ca="1" si="175"/>
        <v>0</v>
      </c>
      <c r="S136" s="98">
        <f t="shared" ca="1" si="175"/>
        <v>0</v>
      </c>
      <c r="T136" s="98">
        <f t="shared" ca="1" si="175"/>
        <v>0</v>
      </c>
      <c r="U136" s="98">
        <f t="shared" ca="1" si="175"/>
        <v>0</v>
      </c>
      <c r="V136" s="98">
        <f t="shared" ca="1" si="175"/>
        <v>0</v>
      </c>
      <c r="W136" s="98">
        <f t="shared" ca="1" si="175"/>
        <v>0</v>
      </c>
      <c r="X136" s="98">
        <f t="shared" ca="1" si="175"/>
        <v>0</v>
      </c>
      <c r="Y136" s="98">
        <f t="shared" ca="1" si="175"/>
        <v>0</v>
      </c>
      <c r="Z136" s="98">
        <f t="shared" ca="1" si="175"/>
        <v>0</v>
      </c>
      <c r="AA136" s="98">
        <f t="shared" ca="1" si="175"/>
        <v>0</v>
      </c>
      <c r="AB136" s="98">
        <f t="shared" ca="1" si="175"/>
        <v>0</v>
      </c>
      <c r="AC136" s="98">
        <f t="shared" ca="1" si="175"/>
        <v>0</v>
      </c>
      <c r="AD136" s="98">
        <f t="shared" ca="1" si="174"/>
        <v>0</v>
      </c>
      <c r="AE136" s="98">
        <f t="shared" ca="1" si="174"/>
        <v>0</v>
      </c>
      <c r="AF136" s="98">
        <f t="shared" ca="1" si="174"/>
        <v>0</v>
      </c>
      <c r="AG136" s="98">
        <f t="shared" ca="1" si="174"/>
        <v>0</v>
      </c>
      <c r="AH136" s="98">
        <f t="shared" ca="1" si="174"/>
        <v>0</v>
      </c>
      <c r="AI136" s="98">
        <f t="shared" ca="1" si="174"/>
        <v>0</v>
      </c>
      <c r="AJ136" s="98">
        <f t="shared" ca="1" si="174"/>
        <v>0</v>
      </c>
      <c r="AK136" s="98">
        <f t="shared" ca="1" si="174"/>
        <v>0</v>
      </c>
      <c r="AL136" s="98">
        <f t="shared" ca="1" si="174"/>
        <v>0</v>
      </c>
      <c r="AM136" s="98">
        <f t="shared" ca="1" si="1"/>
        <v>0</v>
      </c>
      <c r="AN136" s="16">
        <f t="shared" ca="1" si="122"/>
        <v>0</v>
      </c>
      <c r="AO136" s="16">
        <f t="shared" ca="1" si="123"/>
        <v>0</v>
      </c>
      <c r="AP136" s="16">
        <f t="shared" ca="1" si="124"/>
        <v>0</v>
      </c>
      <c r="AQ136" s="16">
        <f t="shared" ca="1" si="125"/>
        <v>0</v>
      </c>
      <c r="AR136" s="16">
        <f t="shared" ca="1" si="126"/>
        <v>0</v>
      </c>
      <c r="AS136" s="16">
        <f t="shared" ca="1" si="127"/>
        <v>0</v>
      </c>
      <c r="AT136" s="16">
        <f t="shared" ca="1" si="128"/>
        <v>0</v>
      </c>
      <c r="AU136" s="16">
        <f t="shared" ca="1" si="129"/>
        <v>0</v>
      </c>
      <c r="AV136" s="16">
        <f t="shared" ca="1" si="130"/>
        <v>0</v>
      </c>
      <c r="AW136" s="16">
        <f t="shared" ca="1" si="131"/>
        <v>0</v>
      </c>
      <c r="AX136" s="16">
        <f t="shared" ca="1" si="132"/>
        <v>0</v>
      </c>
      <c r="AY136" s="16">
        <f t="shared" ca="1" si="133"/>
        <v>0</v>
      </c>
      <c r="AZ136" s="16">
        <f t="shared" ca="1" si="134"/>
        <v>0</v>
      </c>
      <c r="BA136" s="16">
        <f t="shared" ca="1" si="135"/>
        <v>0</v>
      </c>
      <c r="BB136" s="16">
        <f t="shared" ca="1" si="136"/>
        <v>0</v>
      </c>
      <c r="BC136" s="16">
        <f t="shared" ca="1" si="137"/>
        <v>0</v>
      </c>
      <c r="BD136" s="16">
        <f t="shared" ca="1" si="138"/>
        <v>0</v>
      </c>
      <c r="BE136" s="16">
        <f t="shared" ca="1" si="139"/>
        <v>0</v>
      </c>
      <c r="BF136" s="16">
        <f t="shared" ca="1" si="140"/>
        <v>0</v>
      </c>
      <c r="BG136" s="16">
        <f t="shared" ca="1" si="141"/>
        <v>0</v>
      </c>
      <c r="BH136" s="16">
        <f t="shared" ca="1" si="142"/>
        <v>0</v>
      </c>
      <c r="BI136" s="16">
        <f t="shared" ca="1" si="143"/>
        <v>0</v>
      </c>
      <c r="BJ136" s="16">
        <f t="shared" ca="1" si="144"/>
        <v>0</v>
      </c>
      <c r="BK136" s="16">
        <f t="shared" ca="1" si="145"/>
        <v>0</v>
      </c>
      <c r="BL136" s="16">
        <f t="shared" ca="1" si="146"/>
        <v>0</v>
      </c>
      <c r="BM136" s="16">
        <f t="shared" ca="1" si="147"/>
        <v>0</v>
      </c>
      <c r="BN136" s="16">
        <f t="shared" ca="1" si="148"/>
        <v>0</v>
      </c>
      <c r="BO136" s="16">
        <f t="shared" ca="1" si="149"/>
        <v>0</v>
      </c>
      <c r="BP136" s="16">
        <f t="shared" ca="1" si="150"/>
        <v>0</v>
      </c>
      <c r="BQ136" s="16">
        <f t="shared" ca="1" si="151"/>
        <v>0</v>
      </c>
      <c r="BR136" s="16">
        <f t="shared" ca="1" si="152"/>
        <v>0</v>
      </c>
      <c r="BS136" s="16">
        <f t="shared" ca="1" si="153"/>
        <v>0</v>
      </c>
      <c r="BT136" s="16">
        <f t="shared" ca="1" si="154"/>
        <v>0</v>
      </c>
      <c r="BU136" s="16">
        <f t="shared" ca="1" si="155"/>
        <v>0</v>
      </c>
      <c r="BV136" s="16">
        <f t="shared" ca="1" si="156"/>
        <v>0</v>
      </c>
      <c r="BW136" s="16">
        <f t="shared" ca="1" si="157"/>
        <v>0</v>
      </c>
      <c r="BX136" s="16">
        <f t="shared" ca="1" si="158"/>
        <v>0</v>
      </c>
      <c r="BY136" s="16">
        <f t="shared" ca="1" si="159"/>
        <v>0</v>
      </c>
      <c r="BZ136" s="16">
        <f t="shared" ca="1" si="160"/>
        <v>0</v>
      </c>
      <c r="CA136" s="16">
        <f t="shared" ca="1" si="161"/>
        <v>0</v>
      </c>
      <c r="CB136" s="16">
        <f t="shared" ca="1" si="162"/>
        <v>0</v>
      </c>
      <c r="CC136" s="16">
        <f t="shared" ca="1" si="163"/>
        <v>0</v>
      </c>
      <c r="CD136" s="16">
        <f t="shared" ca="1" si="164"/>
        <v>0</v>
      </c>
      <c r="CE136" s="16">
        <f t="shared" ca="1" si="165"/>
        <v>0</v>
      </c>
      <c r="CF136" s="16">
        <f t="shared" ca="1" si="166"/>
        <v>0</v>
      </c>
      <c r="CG136" s="16">
        <f t="shared" ca="1" si="167"/>
        <v>0</v>
      </c>
      <c r="CH136" s="16">
        <f t="shared" ca="1" si="168"/>
        <v>0</v>
      </c>
      <c r="CI136" s="16">
        <f t="shared" ca="1" si="169"/>
        <v>0</v>
      </c>
      <c r="CJ136" s="16">
        <f t="shared" ca="1" si="170"/>
        <v>0</v>
      </c>
      <c r="CK136" s="16">
        <f t="shared" ca="1" si="171"/>
        <v>0</v>
      </c>
      <c r="CL136" s="16">
        <f t="shared" ca="1" si="172"/>
        <v>0</v>
      </c>
      <c r="CM136" s="16">
        <f t="shared" ca="1" si="173"/>
        <v>0</v>
      </c>
    </row>
    <row r="137" spans="2:91" ht="19.95" customHeight="1" x14ac:dyDescent="0.3">
      <c r="B137" s="14" t="str" cm="1">
        <f t="array" aca="1" ref="B137" ca="1">IF(C137=0,"",IFERROR(INDIRECT("'"&amp;$C137&amp;"'!"&amp;"D5"),"Некорректное название листа"))</f>
        <v/>
      </c>
      <c r="C137" s="6"/>
      <c r="D137" s="97" cm="1">
        <f t="array" aca="1" ref="D137" ca="1">IFERROR(INDIRECT("'"&amp;$C137&amp;"'!"&amp;"d18"),0)</f>
        <v>0</v>
      </c>
      <c r="E137" s="97" cm="1">
        <f t="array" aca="1" ref="E137" ca="1">IFERROR(INDIRECT("'" &amp;$C137&amp; "'!" &amp;"d19"),0)</f>
        <v>0</v>
      </c>
      <c r="F137" s="97" cm="1">
        <f t="array" aca="1" ref="F137" ca="1">IFERROR(INDIRECT("'" &amp;$C137&amp; "'!" &amp;"d20"),0)</f>
        <v>0</v>
      </c>
      <c r="G137" s="97" cm="1">
        <f t="array" aca="1" ref="G137" ca="1">IFERROR(INDIRECT("'" &amp;$C137&amp; "'!" &amp;"d21"),0)</f>
        <v>0</v>
      </c>
      <c r="H137" s="97" cm="1">
        <f t="array" aca="1" ref="H137" ca="1">IFERROR(INDIRECT("'" &amp;$C137&amp; "'!" &amp;"d22"),0)</f>
        <v>0</v>
      </c>
      <c r="I137" s="97" cm="1">
        <f t="array" aca="1" ref="I137" ca="1">IFERROR(INDIRECT("'" &amp;$C137&amp; "'!" &amp;"f18"),0)</f>
        <v>0</v>
      </c>
      <c r="J137" s="97" cm="1">
        <f t="array" aca="1" ref="J137" ca="1">IFERROR(INDIRECT("'" &amp;$C137&amp; "'!" &amp;"f19"),0)</f>
        <v>0</v>
      </c>
      <c r="K137" s="97" cm="1">
        <f t="array" aca="1" ref="K137" ca="1">IFERROR(INDIRECT("'" &amp;$C137&amp; "'!" &amp;"f20"),0)</f>
        <v>0</v>
      </c>
      <c r="L137" s="97" cm="1">
        <f t="array" aca="1" ref="L137" ca="1">IFERROR(INDIRECT("'" &amp;$C137&amp; "'!" &amp;"f21"),0)</f>
        <v>0</v>
      </c>
      <c r="M137" s="97" cm="1">
        <f t="array" aca="1" ref="M137" ca="1">IFERROR(INDIRECT("'" &amp;$C137&amp; "'!" &amp;"f22"),0)</f>
        <v>0</v>
      </c>
      <c r="N137" s="98">
        <f t="shared" ca="1" si="175"/>
        <v>0</v>
      </c>
      <c r="O137" s="98">
        <f t="shared" ca="1" si="175"/>
        <v>0</v>
      </c>
      <c r="P137" s="98">
        <f t="shared" ca="1" si="175"/>
        <v>0</v>
      </c>
      <c r="Q137" s="98">
        <f t="shared" ca="1" si="175"/>
        <v>0</v>
      </c>
      <c r="R137" s="98">
        <f t="shared" ca="1" si="175"/>
        <v>0</v>
      </c>
      <c r="S137" s="98">
        <f t="shared" ca="1" si="175"/>
        <v>0</v>
      </c>
      <c r="T137" s="98">
        <f t="shared" ca="1" si="175"/>
        <v>0</v>
      </c>
      <c r="U137" s="98">
        <f t="shared" ca="1" si="175"/>
        <v>0</v>
      </c>
      <c r="V137" s="98">
        <f t="shared" ca="1" si="175"/>
        <v>0</v>
      </c>
      <c r="W137" s="98">
        <f t="shared" ca="1" si="175"/>
        <v>0</v>
      </c>
      <c r="X137" s="98">
        <f t="shared" ca="1" si="175"/>
        <v>0</v>
      </c>
      <c r="Y137" s="98">
        <f t="shared" ca="1" si="175"/>
        <v>0</v>
      </c>
      <c r="Z137" s="98">
        <f t="shared" ca="1" si="175"/>
        <v>0</v>
      </c>
      <c r="AA137" s="98">
        <f t="shared" ca="1" si="175"/>
        <v>0</v>
      </c>
      <c r="AB137" s="98">
        <f t="shared" ca="1" si="175"/>
        <v>0</v>
      </c>
      <c r="AC137" s="98">
        <f t="shared" ca="1" si="175"/>
        <v>0</v>
      </c>
      <c r="AD137" s="98">
        <f t="shared" ca="1" si="174"/>
        <v>0</v>
      </c>
      <c r="AE137" s="98">
        <f t="shared" ca="1" si="174"/>
        <v>0</v>
      </c>
      <c r="AF137" s="98">
        <f t="shared" ca="1" si="174"/>
        <v>0</v>
      </c>
      <c r="AG137" s="98">
        <f t="shared" ca="1" si="174"/>
        <v>0</v>
      </c>
      <c r="AH137" s="98">
        <f t="shared" ca="1" si="174"/>
        <v>0</v>
      </c>
      <c r="AI137" s="98">
        <f t="shared" ca="1" si="174"/>
        <v>0</v>
      </c>
      <c r="AJ137" s="98">
        <f t="shared" ca="1" si="174"/>
        <v>0</v>
      </c>
      <c r="AK137" s="98">
        <f t="shared" ca="1" si="174"/>
        <v>0</v>
      </c>
      <c r="AL137" s="98">
        <f t="shared" ca="1" si="174"/>
        <v>0</v>
      </c>
      <c r="AM137" s="98">
        <f t="shared" ca="1" si="1"/>
        <v>0</v>
      </c>
      <c r="AN137" s="16">
        <f t="shared" ca="1" si="122"/>
        <v>0</v>
      </c>
      <c r="AO137" s="16">
        <f t="shared" ca="1" si="123"/>
        <v>0</v>
      </c>
      <c r="AP137" s="16">
        <f t="shared" ca="1" si="124"/>
        <v>0</v>
      </c>
      <c r="AQ137" s="16">
        <f t="shared" ca="1" si="125"/>
        <v>0</v>
      </c>
      <c r="AR137" s="16">
        <f t="shared" ca="1" si="126"/>
        <v>0</v>
      </c>
      <c r="AS137" s="16">
        <f t="shared" ca="1" si="127"/>
        <v>0</v>
      </c>
      <c r="AT137" s="16">
        <f t="shared" ca="1" si="128"/>
        <v>0</v>
      </c>
      <c r="AU137" s="16">
        <f t="shared" ca="1" si="129"/>
        <v>0</v>
      </c>
      <c r="AV137" s="16">
        <f t="shared" ca="1" si="130"/>
        <v>0</v>
      </c>
      <c r="AW137" s="16">
        <f t="shared" ca="1" si="131"/>
        <v>0</v>
      </c>
      <c r="AX137" s="16">
        <f t="shared" ca="1" si="132"/>
        <v>0</v>
      </c>
      <c r="AY137" s="16">
        <f t="shared" ca="1" si="133"/>
        <v>0</v>
      </c>
      <c r="AZ137" s="16">
        <f t="shared" ca="1" si="134"/>
        <v>0</v>
      </c>
      <c r="BA137" s="16">
        <f t="shared" ca="1" si="135"/>
        <v>0</v>
      </c>
      <c r="BB137" s="16">
        <f t="shared" ca="1" si="136"/>
        <v>0</v>
      </c>
      <c r="BC137" s="16">
        <f t="shared" ca="1" si="137"/>
        <v>0</v>
      </c>
      <c r="BD137" s="16">
        <f t="shared" ca="1" si="138"/>
        <v>0</v>
      </c>
      <c r="BE137" s="16">
        <f t="shared" ca="1" si="139"/>
        <v>0</v>
      </c>
      <c r="BF137" s="16">
        <f t="shared" ca="1" si="140"/>
        <v>0</v>
      </c>
      <c r="BG137" s="16">
        <f t="shared" ca="1" si="141"/>
        <v>0</v>
      </c>
      <c r="BH137" s="16">
        <f t="shared" ca="1" si="142"/>
        <v>0</v>
      </c>
      <c r="BI137" s="16">
        <f t="shared" ca="1" si="143"/>
        <v>0</v>
      </c>
      <c r="BJ137" s="16">
        <f t="shared" ca="1" si="144"/>
        <v>0</v>
      </c>
      <c r="BK137" s="16">
        <f t="shared" ca="1" si="145"/>
        <v>0</v>
      </c>
      <c r="BL137" s="16">
        <f t="shared" ca="1" si="146"/>
        <v>0</v>
      </c>
      <c r="BM137" s="16">
        <f t="shared" ca="1" si="147"/>
        <v>0</v>
      </c>
      <c r="BN137" s="16">
        <f t="shared" ca="1" si="148"/>
        <v>0</v>
      </c>
      <c r="BO137" s="16">
        <f t="shared" ca="1" si="149"/>
        <v>0</v>
      </c>
      <c r="BP137" s="16">
        <f t="shared" ca="1" si="150"/>
        <v>0</v>
      </c>
      <c r="BQ137" s="16">
        <f t="shared" ca="1" si="151"/>
        <v>0</v>
      </c>
      <c r="BR137" s="16">
        <f t="shared" ca="1" si="152"/>
        <v>0</v>
      </c>
      <c r="BS137" s="16">
        <f t="shared" ca="1" si="153"/>
        <v>0</v>
      </c>
      <c r="BT137" s="16">
        <f t="shared" ca="1" si="154"/>
        <v>0</v>
      </c>
      <c r="BU137" s="16">
        <f t="shared" ca="1" si="155"/>
        <v>0</v>
      </c>
      <c r="BV137" s="16">
        <f t="shared" ca="1" si="156"/>
        <v>0</v>
      </c>
      <c r="BW137" s="16">
        <f t="shared" ca="1" si="157"/>
        <v>0</v>
      </c>
      <c r="BX137" s="16">
        <f t="shared" ca="1" si="158"/>
        <v>0</v>
      </c>
      <c r="BY137" s="16">
        <f t="shared" ca="1" si="159"/>
        <v>0</v>
      </c>
      <c r="BZ137" s="16">
        <f t="shared" ca="1" si="160"/>
        <v>0</v>
      </c>
      <c r="CA137" s="16">
        <f t="shared" ca="1" si="161"/>
        <v>0</v>
      </c>
      <c r="CB137" s="16">
        <f t="shared" ca="1" si="162"/>
        <v>0</v>
      </c>
      <c r="CC137" s="16">
        <f t="shared" ca="1" si="163"/>
        <v>0</v>
      </c>
      <c r="CD137" s="16">
        <f t="shared" ca="1" si="164"/>
        <v>0</v>
      </c>
      <c r="CE137" s="16">
        <f t="shared" ca="1" si="165"/>
        <v>0</v>
      </c>
      <c r="CF137" s="16">
        <f t="shared" ca="1" si="166"/>
        <v>0</v>
      </c>
      <c r="CG137" s="16">
        <f t="shared" ca="1" si="167"/>
        <v>0</v>
      </c>
      <c r="CH137" s="16">
        <f t="shared" ca="1" si="168"/>
        <v>0</v>
      </c>
      <c r="CI137" s="16">
        <f t="shared" ca="1" si="169"/>
        <v>0</v>
      </c>
      <c r="CJ137" s="16">
        <f t="shared" ca="1" si="170"/>
        <v>0</v>
      </c>
      <c r="CK137" s="16">
        <f t="shared" ca="1" si="171"/>
        <v>0</v>
      </c>
      <c r="CL137" s="16">
        <f t="shared" ca="1" si="172"/>
        <v>0</v>
      </c>
      <c r="CM137" s="16">
        <f t="shared" ca="1" si="173"/>
        <v>0</v>
      </c>
    </row>
    <row r="138" spans="2:91" ht="19.95" customHeight="1" x14ac:dyDescent="0.3">
      <c r="B138" s="14" t="str" cm="1">
        <f t="array" aca="1" ref="B138" ca="1">IF(C138=0,"",IFERROR(INDIRECT("'"&amp;$C138&amp;"'!"&amp;"D5"),"Некорректное название листа"))</f>
        <v/>
      </c>
      <c r="C138" s="6"/>
      <c r="D138" s="97" cm="1">
        <f t="array" aca="1" ref="D138" ca="1">IFERROR(INDIRECT("'"&amp;$C138&amp;"'!"&amp;"d18"),0)</f>
        <v>0</v>
      </c>
      <c r="E138" s="97" cm="1">
        <f t="array" aca="1" ref="E138" ca="1">IFERROR(INDIRECT("'" &amp;$C138&amp; "'!" &amp;"d19"),0)</f>
        <v>0</v>
      </c>
      <c r="F138" s="97" cm="1">
        <f t="array" aca="1" ref="F138" ca="1">IFERROR(INDIRECT("'" &amp;$C138&amp; "'!" &amp;"d20"),0)</f>
        <v>0</v>
      </c>
      <c r="G138" s="97" cm="1">
        <f t="array" aca="1" ref="G138" ca="1">IFERROR(INDIRECT("'" &amp;$C138&amp; "'!" &amp;"d21"),0)</f>
        <v>0</v>
      </c>
      <c r="H138" s="97" cm="1">
        <f t="array" aca="1" ref="H138" ca="1">IFERROR(INDIRECT("'" &amp;$C138&amp; "'!" &amp;"d22"),0)</f>
        <v>0</v>
      </c>
      <c r="I138" s="97" cm="1">
        <f t="array" aca="1" ref="I138" ca="1">IFERROR(INDIRECT("'" &amp;$C138&amp; "'!" &amp;"f18"),0)</f>
        <v>0</v>
      </c>
      <c r="J138" s="97" cm="1">
        <f t="array" aca="1" ref="J138" ca="1">IFERROR(INDIRECT("'" &amp;$C138&amp; "'!" &amp;"f19"),0)</f>
        <v>0</v>
      </c>
      <c r="K138" s="97" cm="1">
        <f t="array" aca="1" ref="K138" ca="1">IFERROR(INDIRECT("'" &amp;$C138&amp; "'!" &amp;"f20"),0)</f>
        <v>0</v>
      </c>
      <c r="L138" s="97" cm="1">
        <f t="array" aca="1" ref="L138" ca="1">IFERROR(INDIRECT("'" &amp;$C138&amp; "'!" &amp;"f21"),0)</f>
        <v>0</v>
      </c>
      <c r="M138" s="97" cm="1">
        <f t="array" aca="1" ref="M138" ca="1">IFERROR(INDIRECT("'" &amp;$C138&amp; "'!" &amp;"f22"),0)</f>
        <v>0</v>
      </c>
      <c r="N138" s="98">
        <f t="shared" ca="1" si="175"/>
        <v>0</v>
      </c>
      <c r="O138" s="98">
        <f t="shared" ca="1" si="175"/>
        <v>0</v>
      </c>
      <c r="P138" s="98">
        <f t="shared" ca="1" si="175"/>
        <v>0</v>
      </c>
      <c r="Q138" s="98">
        <f t="shared" ca="1" si="175"/>
        <v>0</v>
      </c>
      <c r="R138" s="98">
        <f t="shared" ca="1" si="175"/>
        <v>0</v>
      </c>
      <c r="S138" s="98">
        <f t="shared" ca="1" si="175"/>
        <v>0</v>
      </c>
      <c r="T138" s="98">
        <f t="shared" ca="1" si="175"/>
        <v>0</v>
      </c>
      <c r="U138" s="98">
        <f t="shared" ca="1" si="175"/>
        <v>0</v>
      </c>
      <c r="V138" s="98">
        <f t="shared" ca="1" si="175"/>
        <v>0</v>
      </c>
      <c r="W138" s="98">
        <f t="shared" ca="1" si="175"/>
        <v>0</v>
      </c>
      <c r="X138" s="98">
        <f t="shared" ca="1" si="175"/>
        <v>0</v>
      </c>
      <c r="Y138" s="98">
        <f t="shared" ca="1" si="175"/>
        <v>0</v>
      </c>
      <c r="Z138" s="98">
        <f t="shared" ca="1" si="175"/>
        <v>0</v>
      </c>
      <c r="AA138" s="98">
        <f t="shared" ca="1" si="175"/>
        <v>0</v>
      </c>
      <c r="AB138" s="98">
        <f t="shared" ca="1" si="175"/>
        <v>0</v>
      </c>
      <c r="AC138" s="98">
        <f t="shared" ca="1" si="175"/>
        <v>0</v>
      </c>
      <c r="AD138" s="98">
        <f t="shared" ca="1" si="174"/>
        <v>0</v>
      </c>
      <c r="AE138" s="98">
        <f t="shared" ca="1" si="174"/>
        <v>0</v>
      </c>
      <c r="AF138" s="98">
        <f t="shared" ca="1" si="174"/>
        <v>0</v>
      </c>
      <c r="AG138" s="98">
        <f t="shared" ca="1" si="174"/>
        <v>0</v>
      </c>
      <c r="AH138" s="98">
        <f t="shared" ca="1" si="174"/>
        <v>0</v>
      </c>
      <c r="AI138" s="98">
        <f t="shared" ca="1" si="174"/>
        <v>0</v>
      </c>
      <c r="AJ138" s="98">
        <f t="shared" ca="1" si="174"/>
        <v>0</v>
      </c>
      <c r="AK138" s="98">
        <f t="shared" ca="1" si="174"/>
        <v>0</v>
      </c>
      <c r="AL138" s="98">
        <f t="shared" ca="1" si="174"/>
        <v>0</v>
      </c>
      <c r="AM138" s="98">
        <f t="shared" ca="1" si="1"/>
        <v>0</v>
      </c>
      <c r="AN138" s="16">
        <f t="shared" ca="1" si="122"/>
        <v>0</v>
      </c>
      <c r="AO138" s="16">
        <f t="shared" ca="1" si="123"/>
        <v>0</v>
      </c>
      <c r="AP138" s="16">
        <f t="shared" ca="1" si="124"/>
        <v>0</v>
      </c>
      <c r="AQ138" s="16">
        <f t="shared" ca="1" si="125"/>
        <v>0</v>
      </c>
      <c r="AR138" s="16">
        <f t="shared" ca="1" si="126"/>
        <v>0</v>
      </c>
      <c r="AS138" s="16">
        <f t="shared" ca="1" si="127"/>
        <v>0</v>
      </c>
      <c r="AT138" s="16">
        <f t="shared" ca="1" si="128"/>
        <v>0</v>
      </c>
      <c r="AU138" s="16">
        <f t="shared" ca="1" si="129"/>
        <v>0</v>
      </c>
      <c r="AV138" s="16">
        <f t="shared" ca="1" si="130"/>
        <v>0</v>
      </c>
      <c r="AW138" s="16">
        <f t="shared" ca="1" si="131"/>
        <v>0</v>
      </c>
      <c r="AX138" s="16">
        <f t="shared" ca="1" si="132"/>
        <v>0</v>
      </c>
      <c r="AY138" s="16">
        <f t="shared" ca="1" si="133"/>
        <v>0</v>
      </c>
      <c r="AZ138" s="16">
        <f t="shared" ca="1" si="134"/>
        <v>0</v>
      </c>
      <c r="BA138" s="16">
        <f t="shared" ca="1" si="135"/>
        <v>0</v>
      </c>
      <c r="BB138" s="16">
        <f t="shared" ca="1" si="136"/>
        <v>0</v>
      </c>
      <c r="BC138" s="16">
        <f t="shared" ca="1" si="137"/>
        <v>0</v>
      </c>
      <c r="BD138" s="16">
        <f t="shared" ca="1" si="138"/>
        <v>0</v>
      </c>
      <c r="BE138" s="16">
        <f t="shared" ca="1" si="139"/>
        <v>0</v>
      </c>
      <c r="BF138" s="16">
        <f t="shared" ca="1" si="140"/>
        <v>0</v>
      </c>
      <c r="BG138" s="16">
        <f t="shared" ca="1" si="141"/>
        <v>0</v>
      </c>
      <c r="BH138" s="16">
        <f t="shared" ca="1" si="142"/>
        <v>0</v>
      </c>
      <c r="BI138" s="16">
        <f t="shared" ca="1" si="143"/>
        <v>0</v>
      </c>
      <c r="BJ138" s="16">
        <f t="shared" ca="1" si="144"/>
        <v>0</v>
      </c>
      <c r="BK138" s="16">
        <f t="shared" ca="1" si="145"/>
        <v>0</v>
      </c>
      <c r="BL138" s="16">
        <f t="shared" ca="1" si="146"/>
        <v>0</v>
      </c>
      <c r="BM138" s="16">
        <f t="shared" ca="1" si="147"/>
        <v>0</v>
      </c>
      <c r="BN138" s="16">
        <f t="shared" ca="1" si="148"/>
        <v>0</v>
      </c>
      <c r="BO138" s="16">
        <f t="shared" ca="1" si="149"/>
        <v>0</v>
      </c>
      <c r="BP138" s="16">
        <f t="shared" ca="1" si="150"/>
        <v>0</v>
      </c>
      <c r="BQ138" s="16">
        <f t="shared" ca="1" si="151"/>
        <v>0</v>
      </c>
      <c r="BR138" s="16">
        <f t="shared" ca="1" si="152"/>
        <v>0</v>
      </c>
      <c r="BS138" s="16">
        <f t="shared" ca="1" si="153"/>
        <v>0</v>
      </c>
      <c r="BT138" s="16">
        <f t="shared" ca="1" si="154"/>
        <v>0</v>
      </c>
      <c r="BU138" s="16">
        <f t="shared" ca="1" si="155"/>
        <v>0</v>
      </c>
      <c r="BV138" s="16">
        <f t="shared" ca="1" si="156"/>
        <v>0</v>
      </c>
      <c r="BW138" s="16">
        <f t="shared" ca="1" si="157"/>
        <v>0</v>
      </c>
      <c r="BX138" s="16">
        <f t="shared" ca="1" si="158"/>
        <v>0</v>
      </c>
      <c r="BY138" s="16">
        <f t="shared" ca="1" si="159"/>
        <v>0</v>
      </c>
      <c r="BZ138" s="16">
        <f t="shared" ca="1" si="160"/>
        <v>0</v>
      </c>
      <c r="CA138" s="16">
        <f t="shared" ca="1" si="161"/>
        <v>0</v>
      </c>
      <c r="CB138" s="16">
        <f t="shared" ca="1" si="162"/>
        <v>0</v>
      </c>
      <c r="CC138" s="16">
        <f t="shared" ca="1" si="163"/>
        <v>0</v>
      </c>
      <c r="CD138" s="16">
        <f t="shared" ca="1" si="164"/>
        <v>0</v>
      </c>
      <c r="CE138" s="16">
        <f t="shared" ca="1" si="165"/>
        <v>0</v>
      </c>
      <c r="CF138" s="16">
        <f t="shared" ca="1" si="166"/>
        <v>0</v>
      </c>
      <c r="CG138" s="16">
        <f t="shared" ca="1" si="167"/>
        <v>0</v>
      </c>
      <c r="CH138" s="16">
        <f t="shared" ca="1" si="168"/>
        <v>0</v>
      </c>
      <c r="CI138" s="16">
        <f t="shared" ca="1" si="169"/>
        <v>0</v>
      </c>
      <c r="CJ138" s="16">
        <f t="shared" ca="1" si="170"/>
        <v>0</v>
      </c>
      <c r="CK138" s="16">
        <f t="shared" ca="1" si="171"/>
        <v>0</v>
      </c>
      <c r="CL138" s="16">
        <f t="shared" ca="1" si="172"/>
        <v>0</v>
      </c>
      <c r="CM138" s="16">
        <f t="shared" ca="1" si="173"/>
        <v>0</v>
      </c>
    </row>
    <row r="139" spans="2:91" ht="19.95" customHeight="1" x14ac:dyDescent="0.3">
      <c r="B139" s="14" t="str" cm="1">
        <f t="array" aca="1" ref="B139" ca="1">IF(C139=0,"",IFERROR(INDIRECT("'"&amp;$C139&amp;"'!"&amp;"D5"),"Некорректное название листа"))</f>
        <v/>
      </c>
      <c r="C139" s="6"/>
      <c r="D139" s="97" cm="1">
        <f t="array" aca="1" ref="D139" ca="1">IFERROR(INDIRECT("'"&amp;$C139&amp;"'!"&amp;"d18"),0)</f>
        <v>0</v>
      </c>
      <c r="E139" s="97" cm="1">
        <f t="array" aca="1" ref="E139" ca="1">IFERROR(INDIRECT("'" &amp;$C139&amp; "'!" &amp;"d19"),0)</f>
        <v>0</v>
      </c>
      <c r="F139" s="97" cm="1">
        <f t="array" aca="1" ref="F139" ca="1">IFERROR(INDIRECT("'" &amp;$C139&amp; "'!" &amp;"d20"),0)</f>
        <v>0</v>
      </c>
      <c r="G139" s="97" cm="1">
        <f t="array" aca="1" ref="G139" ca="1">IFERROR(INDIRECT("'" &amp;$C139&amp; "'!" &amp;"d21"),0)</f>
        <v>0</v>
      </c>
      <c r="H139" s="97" cm="1">
        <f t="array" aca="1" ref="H139" ca="1">IFERROR(INDIRECT("'" &amp;$C139&amp; "'!" &amp;"d22"),0)</f>
        <v>0</v>
      </c>
      <c r="I139" s="97" cm="1">
        <f t="array" aca="1" ref="I139" ca="1">IFERROR(INDIRECT("'" &amp;$C139&amp; "'!" &amp;"f18"),0)</f>
        <v>0</v>
      </c>
      <c r="J139" s="97" cm="1">
        <f t="array" aca="1" ref="J139" ca="1">IFERROR(INDIRECT("'" &amp;$C139&amp; "'!" &amp;"f19"),0)</f>
        <v>0</v>
      </c>
      <c r="K139" s="97" cm="1">
        <f t="array" aca="1" ref="K139" ca="1">IFERROR(INDIRECT("'" &amp;$C139&amp; "'!" &amp;"f20"),0)</f>
        <v>0</v>
      </c>
      <c r="L139" s="97" cm="1">
        <f t="array" aca="1" ref="L139" ca="1">IFERROR(INDIRECT("'" &amp;$C139&amp; "'!" &amp;"f21"),0)</f>
        <v>0</v>
      </c>
      <c r="M139" s="97" cm="1">
        <f t="array" aca="1" ref="M139" ca="1">IFERROR(INDIRECT("'" &amp;$C139&amp; "'!" &amp;"f22"),0)</f>
        <v>0</v>
      </c>
      <c r="N139" s="98">
        <f t="shared" ca="1" si="175"/>
        <v>0</v>
      </c>
      <c r="O139" s="98">
        <f t="shared" ca="1" si="175"/>
        <v>0</v>
      </c>
      <c r="P139" s="98">
        <f t="shared" ca="1" si="175"/>
        <v>0</v>
      </c>
      <c r="Q139" s="98">
        <f t="shared" ca="1" si="175"/>
        <v>0</v>
      </c>
      <c r="R139" s="98">
        <f t="shared" ca="1" si="175"/>
        <v>0</v>
      </c>
      <c r="S139" s="98">
        <f t="shared" ca="1" si="175"/>
        <v>0</v>
      </c>
      <c r="T139" s="98">
        <f t="shared" ca="1" si="175"/>
        <v>0</v>
      </c>
      <c r="U139" s="98">
        <f t="shared" ca="1" si="175"/>
        <v>0</v>
      </c>
      <c r="V139" s="98">
        <f t="shared" ca="1" si="175"/>
        <v>0</v>
      </c>
      <c r="W139" s="98">
        <f t="shared" ca="1" si="175"/>
        <v>0</v>
      </c>
      <c r="X139" s="98">
        <f t="shared" ca="1" si="175"/>
        <v>0</v>
      </c>
      <c r="Y139" s="98">
        <f t="shared" ca="1" si="175"/>
        <v>0</v>
      </c>
      <c r="Z139" s="98">
        <f t="shared" ca="1" si="175"/>
        <v>0</v>
      </c>
      <c r="AA139" s="98">
        <f t="shared" ca="1" si="175"/>
        <v>0</v>
      </c>
      <c r="AB139" s="98">
        <f t="shared" ca="1" si="175"/>
        <v>0</v>
      </c>
      <c r="AC139" s="98">
        <f t="shared" ca="1" si="175"/>
        <v>0</v>
      </c>
      <c r="AD139" s="98">
        <f t="shared" ca="1" si="174"/>
        <v>0</v>
      </c>
      <c r="AE139" s="98">
        <f t="shared" ca="1" si="174"/>
        <v>0</v>
      </c>
      <c r="AF139" s="98">
        <f t="shared" ca="1" si="174"/>
        <v>0</v>
      </c>
      <c r="AG139" s="98">
        <f t="shared" ca="1" si="174"/>
        <v>0</v>
      </c>
      <c r="AH139" s="98">
        <f t="shared" ca="1" si="174"/>
        <v>0</v>
      </c>
      <c r="AI139" s="98">
        <f t="shared" ca="1" si="174"/>
        <v>0</v>
      </c>
      <c r="AJ139" s="98">
        <f t="shared" ca="1" si="174"/>
        <v>0</v>
      </c>
      <c r="AK139" s="98">
        <f t="shared" ca="1" si="174"/>
        <v>0</v>
      </c>
      <c r="AL139" s="98">
        <f t="shared" ca="1" si="174"/>
        <v>0</v>
      </c>
      <c r="AM139" s="98">
        <f t="shared" ca="1" si="1"/>
        <v>0</v>
      </c>
      <c r="AN139" s="16">
        <f t="shared" ca="1" si="122"/>
        <v>0</v>
      </c>
      <c r="AO139" s="16">
        <f t="shared" ca="1" si="123"/>
        <v>0</v>
      </c>
      <c r="AP139" s="16">
        <f t="shared" ca="1" si="124"/>
        <v>0</v>
      </c>
      <c r="AQ139" s="16">
        <f t="shared" ca="1" si="125"/>
        <v>0</v>
      </c>
      <c r="AR139" s="16">
        <f t="shared" ca="1" si="126"/>
        <v>0</v>
      </c>
      <c r="AS139" s="16">
        <f t="shared" ca="1" si="127"/>
        <v>0</v>
      </c>
      <c r="AT139" s="16">
        <f t="shared" ca="1" si="128"/>
        <v>0</v>
      </c>
      <c r="AU139" s="16">
        <f t="shared" ca="1" si="129"/>
        <v>0</v>
      </c>
      <c r="AV139" s="16">
        <f t="shared" ca="1" si="130"/>
        <v>0</v>
      </c>
      <c r="AW139" s="16">
        <f t="shared" ca="1" si="131"/>
        <v>0</v>
      </c>
      <c r="AX139" s="16">
        <f t="shared" ca="1" si="132"/>
        <v>0</v>
      </c>
      <c r="AY139" s="16">
        <f t="shared" ca="1" si="133"/>
        <v>0</v>
      </c>
      <c r="AZ139" s="16">
        <f t="shared" ca="1" si="134"/>
        <v>0</v>
      </c>
      <c r="BA139" s="16">
        <f t="shared" ca="1" si="135"/>
        <v>0</v>
      </c>
      <c r="BB139" s="16">
        <f t="shared" ca="1" si="136"/>
        <v>0</v>
      </c>
      <c r="BC139" s="16">
        <f t="shared" ca="1" si="137"/>
        <v>0</v>
      </c>
      <c r="BD139" s="16">
        <f t="shared" ca="1" si="138"/>
        <v>0</v>
      </c>
      <c r="BE139" s="16">
        <f t="shared" ca="1" si="139"/>
        <v>0</v>
      </c>
      <c r="BF139" s="16">
        <f t="shared" ca="1" si="140"/>
        <v>0</v>
      </c>
      <c r="BG139" s="16">
        <f t="shared" ca="1" si="141"/>
        <v>0</v>
      </c>
      <c r="BH139" s="16">
        <f t="shared" ca="1" si="142"/>
        <v>0</v>
      </c>
      <c r="BI139" s="16">
        <f t="shared" ca="1" si="143"/>
        <v>0</v>
      </c>
      <c r="BJ139" s="16">
        <f t="shared" ca="1" si="144"/>
        <v>0</v>
      </c>
      <c r="BK139" s="16">
        <f t="shared" ca="1" si="145"/>
        <v>0</v>
      </c>
      <c r="BL139" s="16">
        <f t="shared" ca="1" si="146"/>
        <v>0</v>
      </c>
      <c r="BM139" s="16">
        <f t="shared" ca="1" si="147"/>
        <v>0</v>
      </c>
      <c r="BN139" s="16">
        <f t="shared" ca="1" si="148"/>
        <v>0</v>
      </c>
      <c r="BO139" s="16">
        <f t="shared" ca="1" si="149"/>
        <v>0</v>
      </c>
      <c r="BP139" s="16">
        <f t="shared" ca="1" si="150"/>
        <v>0</v>
      </c>
      <c r="BQ139" s="16">
        <f t="shared" ca="1" si="151"/>
        <v>0</v>
      </c>
      <c r="BR139" s="16">
        <f t="shared" ca="1" si="152"/>
        <v>0</v>
      </c>
      <c r="BS139" s="16">
        <f t="shared" ca="1" si="153"/>
        <v>0</v>
      </c>
      <c r="BT139" s="16">
        <f t="shared" ca="1" si="154"/>
        <v>0</v>
      </c>
      <c r="BU139" s="16">
        <f t="shared" ca="1" si="155"/>
        <v>0</v>
      </c>
      <c r="BV139" s="16">
        <f t="shared" ca="1" si="156"/>
        <v>0</v>
      </c>
      <c r="BW139" s="16">
        <f t="shared" ca="1" si="157"/>
        <v>0</v>
      </c>
      <c r="BX139" s="16">
        <f t="shared" ca="1" si="158"/>
        <v>0</v>
      </c>
      <c r="BY139" s="16">
        <f t="shared" ca="1" si="159"/>
        <v>0</v>
      </c>
      <c r="BZ139" s="16">
        <f t="shared" ca="1" si="160"/>
        <v>0</v>
      </c>
      <c r="CA139" s="16">
        <f t="shared" ca="1" si="161"/>
        <v>0</v>
      </c>
      <c r="CB139" s="16">
        <f t="shared" ca="1" si="162"/>
        <v>0</v>
      </c>
      <c r="CC139" s="16">
        <f t="shared" ca="1" si="163"/>
        <v>0</v>
      </c>
      <c r="CD139" s="16">
        <f t="shared" ca="1" si="164"/>
        <v>0</v>
      </c>
      <c r="CE139" s="16">
        <f t="shared" ca="1" si="165"/>
        <v>0</v>
      </c>
      <c r="CF139" s="16">
        <f t="shared" ca="1" si="166"/>
        <v>0</v>
      </c>
      <c r="CG139" s="16">
        <f t="shared" ca="1" si="167"/>
        <v>0</v>
      </c>
      <c r="CH139" s="16">
        <f t="shared" ca="1" si="168"/>
        <v>0</v>
      </c>
      <c r="CI139" s="16">
        <f t="shared" ca="1" si="169"/>
        <v>0</v>
      </c>
      <c r="CJ139" s="16">
        <f t="shared" ca="1" si="170"/>
        <v>0</v>
      </c>
      <c r="CK139" s="16">
        <f t="shared" ca="1" si="171"/>
        <v>0</v>
      </c>
      <c r="CL139" s="16">
        <f t="shared" ca="1" si="172"/>
        <v>0</v>
      </c>
      <c r="CM139" s="16">
        <f t="shared" ca="1" si="173"/>
        <v>0</v>
      </c>
    </row>
    <row r="140" spans="2:91" ht="19.95" customHeight="1" x14ac:dyDescent="0.3">
      <c r="B140" s="14" t="str" cm="1">
        <f t="array" aca="1" ref="B140" ca="1">IF(C140=0,"",IFERROR(INDIRECT("'"&amp;$C140&amp;"'!"&amp;"D5"),"Некорректное название листа"))</f>
        <v/>
      </c>
      <c r="C140" s="6"/>
      <c r="D140" s="97" cm="1">
        <f t="array" aca="1" ref="D140" ca="1">IFERROR(INDIRECT("'"&amp;$C140&amp;"'!"&amp;"d18"),0)</f>
        <v>0</v>
      </c>
      <c r="E140" s="97" cm="1">
        <f t="array" aca="1" ref="E140" ca="1">IFERROR(INDIRECT("'" &amp;$C140&amp; "'!" &amp;"d19"),0)</f>
        <v>0</v>
      </c>
      <c r="F140" s="97" cm="1">
        <f t="array" aca="1" ref="F140" ca="1">IFERROR(INDIRECT("'" &amp;$C140&amp; "'!" &amp;"d20"),0)</f>
        <v>0</v>
      </c>
      <c r="G140" s="97" cm="1">
        <f t="array" aca="1" ref="G140" ca="1">IFERROR(INDIRECT("'" &amp;$C140&amp; "'!" &amp;"d21"),0)</f>
        <v>0</v>
      </c>
      <c r="H140" s="97" cm="1">
        <f t="array" aca="1" ref="H140" ca="1">IFERROR(INDIRECT("'" &amp;$C140&amp; "'!" &amp;"d22"),0)</f>
        <v>0</v>
      </c>
      <c r="I140" s="97" cm="1">
        <f t="array" aca="1" ref="I140" ca="1">IFERROR(INDIRECT("'" &amp;$C140&amp; "'!" &amp;"f18"),0)</f>
        <v>0</v>
      </c>
      <c r="J140" s="97" cm="1">
        <f t="array" aca="1" ref="J140" ca="1">IFERROR(INDIRECT("'" &amp;$C140&amp; "'!" &amp;"f19"),0)</f>
        <v>0</v>
      </c>
      <c r="K140" s="97" cm="1">
        <f t="array" aca="1" ref="K140" ca="1">IFERROR(INDIRECT("'" &amp;$C140&amp; "'!" &amp;"f20"),0)</f>
        <v>0</v>
      </c>
      <c r="L140" s="97" cm="1">
        <f t="array" aca="1" ref="L140" ca="1">IFERROR(INDIRECT("'" &amp;$C140&amp; "'!" &amp;"f21"),0)</f>
        <v>0</v>
      </c>
      <c r="M140" s="97" cm="1">
        <f t="array" aca="1" ref="M140" ca="1">IFERROR(INDIRECT("'" &amp;$C140&amp; "'!" &amp;"f22"),0)</f>
        <v>0</v>
      </c>
      <c r="N140" s="98">
        <f t="shared" ca="1" si="175"/>
        <v>0</v>
      </c>
      <c r="O140" s="98">
        <f t="shared" ca="1" si="175"/>
        <v>0</v>
      </c>
      <c r="P140" s="98">
        <f t="shared" ca="1" si="175"/>
        <v>0</v>
      </c>
      <c r="Q140" s="98">
        <f t="shared" ca="1" si="175"/>
        <v>0</v>
      </c>
      <c r="R140" s="98">
        <f t="shared" ca="1" si="175"/>
        <v>0</v>
      </c>
      <c r="S140" s="98">
        <f t="shared" ca="1" si="175"/>
        <v>0</v>
      </c>
      <c r="T140" s="98">
        <f t="shared" ca="1" si="175"/>
        <v>0</v>
      </c>
      <c r="U140" s="98">
        <f t="shared" ca="1" si="175"/>
        <v>0</v>
      </c>
      <c r="V140" s="98">
        <f t="shared" ca="1" si="175"/>
        <v>0</v>
      </c>
      <c r="W140" s="98">
        <f t="shared" ca="1" si="175"/>
        <v>0</v>
      </c>
      <c r="X140" s="98">
        <f t="shared" ca="1" si="175"/>
        <v>0</v>
      </c>
      <c r="Y140" s="98">
        <f t="shared" ca="1" si="175"/>
        <v>0</v>
      </c>
      <c r="Z140" s="98">
        <f t="shared" ca="1" si="175"/>
        <v>0</v>
      </c>
      <c r="AA140" s="98">
        <f t="shared" ca="1" si="175"/>
        <v>0</v>
      </c>
      <c r="AB140" s="98">
        <f t="shared" ca="1" si="175"/>
        <v>0</v>
      </c>
      <c r="AC140" s="98">
        <f t="shared" ca="1" si="175"/>
        <v>0</v>
      </c>
      <c r="AD140" s="98">
        <f t="shared" ca="1" si="174"/>
        <v>0</v>
      </c>
      <c r="AE140" s="98">
        <f t="shared" ca="1" si="174"/>
        <v>0</v>
      </c>
      <c r="AF140" s="98">
        <f t="shared" ca="1" si="174"/>
        <v>0</v>
      </c>
      <c r="AG140" s="98">
        <f t="shared" ca="1" si="174"/>
        <v>0</v>
      </c>
      <c r="AH140" s="98">
        <f t="shared" ca="1" si="174"/>
        <v>0</v>
      </c>
      <c r="AI140" s="98">
        <f t="shared" ca="1" si="174"/>
        <v>0</v>
      </c>
      <c r="AJ140" s="98">
        <f t="shared" ca="1" si="174"/>
        <v>0</v>
      </c>
      <c r="AK140" s="98">
        <f t="shared" ca="1" si="174"/>
        <v>0</v>
      </c>
      <c r="AL140" s="98">
        <f t="shared" ca="1" si="174"/>
        <v>0</v>
      </c>
      <c r="AM140" s="98">
        <f t="shared" ca="1" si="1"/>
        <v>0</v>
      </c>
      <c r="AN140" s="16">
        <f t="shared" ca="1" si="122"/>
        <v>0</v>
      </c>
      <c r="AO140" s="16">
        <f t="shared" ca="1" si="123"/>
        <v>0</v>
      </c>
      <c r="AP140" s="16">
        <f t="shared" ca="1" si="124"/>
        <v>0</v>
      </c>
      <c r="AQ140" s="16">
        <f t="shared" ca="1" si="125"/>
        <v>0</v>
      </c>
      <c r="AR140" s="16">
        <f t="shared" ca="1" si="126"/>
        <v>0</v>
      </c>
      <c r="AS140" s="16">
        <f t="shared" ca="1" si="127"/>
        <v>0</v>
      </c>
      <c r="AT140" s="16">
        <f t="shared" ca="1" si="128"/>
        <v>0</v>
      </c>
      <c r="AU140" s="16">
        <f t="shared" ca="1" si="129"/>
        <v>0</v>
      </c>
      <c r="AV140" s="16">
        <f t="shared" ca="1" si="130"/>
        <v>0</v>
      </c>
      <c r="AW140" s="16">
        <f t="shared" ca="1" si="131"/>
        <v>0</v>
      </c>
      <c r="AX140" s="16">
        <f t="shared" ca="1" si="132"/>
        <v>0</v>
      </c>
      <c r="AY140" s="16">
        <f t="shared" ca="1" si="133"/>
        <v>0</v>
      </c>
      <c r="AZ140" s="16">
        <f t="shared" ca="1" si="134"/>
        <v>0</v>
      </c>
      <c r="BA140" s="16">
        <f t="shared" ca="1" si="135"/>
        <v>0</v>
      </c>
      <c r="BB140" s="16">
        <f t="shared" ca="1" si="136"/>
        <v>0</v>
      </c>
      <c r="BC140" s="16">
        <f t="shared" ca="1" si="137"/>
        <v>0</v>
      </c>
      <c r="BD140" s="16">
        <f t="shared" ca="1" si="138"/>
        <v>0</v>
      </c>
      <c r="BE140" s="16">
        <f t="shared" ca="1" si="139"/>
        <v>0</v>
      </c>
      <c r="BF140" s="16">
        <f t="shared" ca="1" si="140"/>
        <v>0</v>
      </c>
      <c r="BG140" s="16">
        <f t="shared" ca="1" si="141"/>
        <v>0</v>
      </c>
      <c r="BH140" s="16">
        <f t="shared" ca="1" si="142"/>
        <v>0</v>
      </c>
      <c r="BI140" s="16">
        <f t="shared" ca="1" si="143"/>
        <v>0</v>
      </c>
      <c r="BJ140" s="16">
        <f t="shared" ca="1" si="144"/>
        <v>0</v>
      </c>
      <c r="BK140" s="16">
        <f t="shared" ca="1" si="145"/>
        <v>0</v>
      </c>
      <c r="BL140" s="16">
        <f t="shared" ca="1" si="146"/>
        <v>0</v>
      </c>
      <c r="BM140" s="16">
        <f t="shared" ca="1" si="147"/>
        <v>0</v>
      </c>
      <c r="BN140" s="16">
        <f t="shared" ca="1" si="148"/>
        <v>0</v>
      </c>
      <c r="BO140" s="16">
        <f t="shared" ca="1" si="149"/>
        <v>0</v>
      </c>
      <c r="BP140" s="16">
        <f t="shared" ca="1" si="150"/>
        <v>0</v>
      </c>
      <c r="BQ140" s="16">
        <f t="shared" ca="1" si="151"/>
        <v>0</v>
      </c>
      <c r="BR140" s="16">
        <f t="shared" ca="1" si="152"/>
        <v>0</v>
      </c>
      <c r="BS140" s="16">
        <f t="shared" ca="1" si="153"/>
        <v>0</v>
      </c>
      <c r="BT140" s="16">
        <f t="shared" ca="1" si="154"/>
        <v>0</v>
      </c>
      <c r="BU140" s="16">
        <f t="shared" ca="1" si="155"/>
        <v>0</v>
      </c>
      <c r="BV140" s="16">
        <f t="shared" ca="1" si="156"/>
        <v>0</v>
      </c>
      <c r="BW140" s="16">
        <f t="shared" ca="1" si="157"/>
        <v>0</v>
      </c>
      <c r="BX140" s="16">
        <f t="shared" ca="1" si="158"/>
        <v>0</v>
      </c>
      <c r="BY140" s="16">
        <f t="shared" ca="1" si="159"/>
        <v>0</v>
      </c>
      <c r="BZ140" s="16">
        <f t="shared" ca="1" si="160"/>
        <v>0</v>
      </c>
      <c r="CA140" s="16">
        <f t="shared" ca="1" si="161"/>
        <v>0</v>
      </c>
      <c r="CB140" s="16">
        <f t="shared" ca="1" si="162"/>
        <v>0</v>
      </c>
      <c r="CC140" s="16">
        <f t="shared" ca="1" si="163"/>
        <v>0</v>
      </c>
      <c r="CD140" s="16">
        <f t="shared" ca="1" si="164"/>
        <v>0</v>
      </c>
      <c r="CE140" s="16">
        <f t="shared" ca="1" si="165"/>
        <v>0</v>
      </c>
      <c r="CF140" s="16">
        <f t="shared" ca="1" si="166"/>
        <v>0</v>
      </c>
      <c r="CG140" s="16">
        <f t="shared" ca="1" si="167"/>
        <v>0</v>
      </c>
      <c r="CH140" s="16">
        <f t="shared" ca="1" si="168"/>
        <v>0</v>
      </c>
      <c r="CI140" s="16">
        <f t="shared" ca="1" si="169"/>
        <v>0</v>
      </c>
      <c r="CJ140" s="16">
        <f t="shared" ca="1" si="170"/>
        <v>0</v>
      </c>
      <c r="CK140" s="16">
        <f t="shared" ca="1" si="171"/>
        <v>0</v>
      </c>
      <c r="CL140" s="16">
        <f t="shared" ca="1" si="172"/>
        <v>0</v>
      </c>
      <c r="CM140" s="16">
        <f t="shared" ca="1" si="173"/>
        <v>0</v>
      </c>
    </row>
    <row r="141" spans="2:91" ht="19.95" customHeight="1" x14ac:dyDescent="0.3">
      <c r="B141" s="14" t="str" cm="1">
        <f t="array" aca="1" ref="B141" ca="1">IF(C141=0,"",IFERROR(INDIRECT("'"&amp;$C141&amp;"'!"&amp;"D5"),"Некорректное название листа"))</f>
        <v/>
      </c>
      <c r="C141" s="6"/>
      <c r="D141" s="97" cm="1">
        <f t="array" aca="1" ref="D141" ca="1">IFERROR(INDIRECT("'"&amp;$C141&amp;"'!"&amp;"d18"),0)</f>
        <v>0</v>
      </c>
      <c r="E141" s="97" cm="1">
        <f t="array" aca="1" ref="E141" ca="1">IFERROR(INDIRECT("'" &amp;$C141&amp; "'!" &amp;"d19"),0)</f>
        <v>0</v>
      </c>
      <c r="F141" s="97" cm="1">
        <f t="array" aca="1" ref="F141" ca="1">IFERROR(INDIRECT("'" &amp;$C141&amp; "'!" &amp;"d20"),0)</f>
        <v>0</v>
      </c>
      <c r="G141" s="97" cm="1">
        <f t="array" aca="1" ref="G141" ca="1">IFERROR(INDIRECT("'" &amp;$C141&amp; "'!" &amp;"d21"),0)</f>
        <v>0</v>
      </c>
      <c r="H141" s="97" cm="1">
        <f t="array" aca="1" ref="H141" ca="1">IFERROR(INDIRECT("'" &amp;$C141&amp; "'!" &amp;"d22"),0)</f>
        <v>0</v>
      </c>
      <c r="I141" s="97" cm="1">
        <f t="array" aca="1" ref="I141" ca="1">IFERROR(INDIRECT("'" &amp;$C141&amp; "'!" &amp;"f18"),0)</f>
        <v>0</v>
      </c>
      <c r="J141" s="97" cm="1">
        <f t="array" aca="1" ref="J141" ca="1">IFERROR(INDIRECT("'" &amp;$C141&amp; "'!" &amp;"f19"),0)</f>
        <v>0</v>
      </c>
      <c r="K141" s="97" cm="1">
        <f t="array" aca="1" ref="K141" ca="1">IFERROR(INDIRECT("'" &amp;$C141&amp; "'!" &amp;"f20"),0)</f>
        <v>0</v>
      </c>
      <c r="L141" s="97" cm="1">
        <f t="array" aca="1" ref="L141" ca="1">IFERROR(INDIRECT("'" &amp;$C141&amp; "'!" &amp;"f21"),0)</f>
        <v>0</v>
      </c>
      <c r="M141" s="97" cm="1">
        <f t="array" aca="1" ref="M141" ca="1">IFERROR(INDIRECT("'" &amp;$C141&amp; "'!" &amp;"f22"),0)</f>
        <v>0</v>
      </c>
      <c r="N141" s="98">
        <f t="shared" ca="1" si="175"/>
        <v>0</v>
      </c>
      <c r="O141" s="98">
        <f t="shared" ca="1" si="175"/>
        <v>0</v>
      </c>
      <c r="P141" s="98">
        <f t="shared" ca="1" si="175"/>
        <v>0</v>
      </c>
      <c r="Q141" s="98">
        <f t="shared" ca="1" si="175"/>
        <v>0</v>
      </c>
      <c r="R141" s="98">
        <f t="shared" ca="1" si="175"/>
        <v>0</v>
      </c>
      <c r="S141" s="98">
        <f t="shared" ca="1" si="175"/>
        <v>0</v>
      </c>
      <c r="T141" s="98">
        <f t="shared" ca="1" si="175"/>
        <v>0</v>
      </c>
      <c r="U141" s="98">
        <f t="shared" ca="1" si="175"/>
        <v>0</v>
      </c>
      <c r="V141" s="98">
        <f t="shared" ca="1" si="175"/>
        <v>0</v>
      </c>
      <c r="W141" s="98">
        <f t="shared" ca="1" si="175"/>
        <v>0</v>
      </c>
      <c r="X141" s="98">
        <f t="shared" ca="1" si="175"/>
        <v>0</v>
      </c>
      <c r="Y141" s="98">
        <f t="shared" ca="1" si="175"/>
        <v>0</v>
      </c>
      <c r="Z141" s="98">
        <f t="shared" ca="1" si="175"/>
        <v>0</v>
      </c>
      <c r="AA141" s="98">
        <f t="shared" ca="1" si="175"/>
        <v>0</v>
      </c>
      <c r="AB141" s="98">
        <f t="shared" ca="1" si="175"/>
        <v>0</v>
      </c>
      <c r="AC141" s="98">
        <f t="shared" ca="1" si="175"/>
        <v>0</v>
      </c>
      <c r="AD141" s="98">
        <f t="shared" ca="1" si="174"/>
        <v>0</v>
      </c>
      <c r="AE141" s="98">
        <f t="shared" ca="1" si="174"/>
        <v>0</v>
      </c>
      <c r="AF141" s="98">
        <f t="shared" ca="1" si="174"/>
        <v>0</v>
      </c>
      <c r="AG141" s="98">
        <f t="shared" ca="1" si="174"/>
        <v>0</v>
      </c>
      <c r="AH141" s="98">
        <f t="shared" ca="1" si="174"/>
        <v>0</v>
      </c>
      <c r="AI141" s="98">
        <f t="shared" ca="1" si="174"/>
        <v>0</v>
      </c>
      <c r="AJ141" s="98">
        <f t="shared" ca="1" si="174"/>
        <v>0</v>
      </c>
      <c r="AK141" s="98">
        <f t="shared" ca="1" si="174"/>
        <v>0</v>
      </c>
      <c r="AL141" s="98">
        <f t="shared" ca="1" si="174"/>
        <v>0</v>
      </c>
      <c r="AM141" s="98">
        <f t="shared" ca="1" si="1"/>
        <v>0</v>
      </c>
      <c r="AN141" s="16">
        <f t="shared" ca="1" si="122"/>
        <v>0</v>
      </c>
      <c r="AO141" s="16">
        <f t="shared" ca="1" si="123"/>
        <v>0</v>
      </c>
      <c r="AP141" s="16">
        <f t="shared" ca="1" si="124"/>
        <v>0</v>
      </c>
      <c r="AQ141" s="16">
        <f t="shared" ca="1" si="125"/>
        <v>0</v>
      </c>
      <c r="AR141" s="16">
        <f t="shared" ca="1" si="126"/>
        <v>0</v>
      </c>
      <c r="AS141" s="16">
        <f t="shared" ca="1" si="127"/>
        <v>0</v>
      </c>
      <c r="AT141" s="16">
        <f t="shared" ca="1" si="128"/>
        <v>0</v>
      </c>
      <c r="AU141" s="16">
        <f t="shared" ca="1" si="129"/>
        <v>0</v>
      </c>
      <c r="AV141" s="16">
        <f t="shared" ca="1" si="130"/>
        <v>0</v>
      </c>
      <c r="AW141" s="16">
        <f t="shared" ca="1" si="131"/>
        <v>0</v>
      </c>
      <c r="AX141" s="16">
        <f t="shared" ca="1" si="132"/>
        <v>0</v>
      </c>
      <c r="AY141" s="16">
        <f t="shared" ca="1" si="133"/>
        <v>0</v>
      </c>
      <c r="AZ141" s="16">
        <f t="shared" ca="1" si="134"/>
        <v>0</v>
      </c>
      <c r="BA141" s="16">
        <f t="shared" ca="1" si="135"/>
        <v>0</v>
      </c>
      <c r="BB141" s="16">
        <f t="shared" ca="1" si="136"/>
        <v>0</v>
      </c>
      <c r="BC141" s="16">
        <f t="shared" ca="1" si="137"/>
        <v>0</v>
      </c>
      <c r="BD141" s="16">
        <f t="shared" ca="1" si="138"/>
        <v>0</v>
      </c>
      <c r="BE141" s="16">
        <f t="shared" ca="1" si="139"/>
        <v>0</v>
      </c>
      <c r="BF141" s="16">
        <f t="shared" ca="1" si="140"/>
        <v>0</v>
      </c>
      <c r="BG141" s="16">
        <f t="shared" ca="1" si="141"/>
        <v>0</v>
      </c>
      <c r="BH141" s="16">
        <f t="shared" ca="1" si="142"/>
        <v>0</v>
      </c>
      <c r="BI141" s="16">
        <f t="shared" ca="1" si="143"/>
        <v>0</v>
      </c>
      <c r="BJ141" s="16">
        <f t="shared" ca="1" si="144"/>
        <v>0</v>
      </c>
      <c r="BK141" s="16">
        <f t="shared" ca="1" si="145"/>
        <v>0</v>
      </c>
      <c r="BL141" s="16">
        <f t="shared" ca="1" si="146"/>
        <v>0</v>
      </c>
      <c r="BM141" s="16">
        <f t="shared" ca="1" si="147"/>
        <v>0</v>
      </c>
      <c r="BN141" s="16">
        <f t="shared" ca="1" si="148"/>
        <v>0</v>
      </c>
      <c r="BO141" s="16">
        <f t="shared" ca="1" si="149"/>
        <v>0</v>
      </c>
      <c r="BP141" s="16">
        <f t="shared" ca="1" si="150"/>
        <v>0</v>
      </c>
      <c r="BQ141" s="16">
        <f t="shared" ca="1" si="151"/>
        <v>0</v>
      </c>
      <c r="BR141" s="16">
        <f t="shared" ca="1" si="152"/>
        <v>0</v>
      </c>
      <c r="BS141" s="16">
        <f t="shared" ca="1" si="153"/>
        <v>0</v>
      </c>
      <c r="BT141" s="16">
        <f t="shared" ca="1" si="154"/>
        <v>0</v>
      </c>
      <c r="BU141" s="16">
        <f t="shared" ca="1" si="155"/>
        <v>0</v>
      </c>
      <c r="BV141" s="16">
        <f t="shared" ca="1" si="156"/>
        <v>0</v>
      </c>
      <c r="BW141" s="16">
        <f t="shared" ca="1" si="157"/>
        <v>0</v>
      </c>
      <c r="BX141" s="16">
        <f t="shared" ca="1" si="158"/>
        <v>0</v>
      </c>
      <c r="BY141" s="16">
        <f t="shared" ca="1" si="159"/>
        <v>0</v>
      </c>
      <c r="BZ141" s="16">
        <f t="shared" ca="1" si="160"/>
        <v>0</v>
      </c>
      <c r="CA141" s="16">
        <f t="shared" ca="1" si="161"/>
        <v>0</v>
      </c>
      <c r="CB141" s="16">
        <f t="shared" ca="1" si="162"/>
        <v>0</v>
      </c>
      <c r="CC141" s="16">
        <f t="shared" ca="1" si="163"/>
        <v>0</v>
      </c>
      <c r="CD141" s="16">
        <f t="shared" ca="1" si="164"/>
        <v>0</v>
      </c>
      <c r="CE141" s="16">
        <f t="shared" ca="1" si="165"/>
        <v>0</v>
      </c>
      <c r="CF141" s="16">
        <f t="shared" ca="1" si="166"/>
        <v>0</v>
      </c>
      <c r="CG141" s="16">
        <f t="shared" ca="1" si="167"/>
        <v>0</v>
      </c>
      <c r="CH141" s="16">
        <f t="shared" ca="1" si="168"/>
        <v>0</v>
      </c>
      <c r="CI141" s="16">
        <f t="shared" ca="1" si="169"/>
        <v>0</v>
      </c>
      <c r="CJ141" s="16">
        <f t="shared" ca="1" si="170"/>
        <v>0</v>
      </c>
      <c r="CK141" s="16">
        <f t="shared" ca="1" si="171"/>
        <v>0</v>
      </c>
      <c r="CL141" s="16">
        <f t="shared" ca="1" si="172"/>
        <v>0</v>
      </c>
      <c r="CM141" s="16">
        <f t="shared" ca="1" si="173"/>
        <v>0</v>
      </c>
    </row>
    <row r="142" spans="2:91" ht="19.95" customHeight="1" x14ac:dyDescent="0.3">
      <c r="B142" s="14" t="str" cm="1">
        <f t="array" aca="1" ref="B142" ca="1">IF(C142=0,"",IFERROR(INDIRECT("'"&amp;$C142&amp;"'!"&amp;"D5"),"Некорректное название листа"))</f>
        <v/>
      </c>
      <c r="C142" s="6"/>
      <c r="D142" s="97" cm="1">
        <f t="array" aca="1" ref="D142" ca="1">IFERROR(INDIRECT("'"&amp;$C142&amp;"'!"&amp;"d18"),0)</f>
        <v>0</v>
      </c>
      <c r="E142" s="97" cm="1">
        <f t="array" aca="1" ref="E142" ca="1">IFERROR(INDIRECT("'" &amp;$C142&amp; "'!" &amp;"d19"),0)</f>
        <v>0</v>
      </c>
      <c r="F142" s="97" cm="1">
        <f t="array" aca="1" ref="F142" ca="1">IFERROR(INDIRECT("'" &amp;$C142&amp; "'!" &amp;"d20"),0)</f>
        <v>0</v>
      </c>
      <c r="G142" s="97" cm="1">
        <f t="array" aca="1" ref="G142" ca="1">IFERROR(INDIRECT("'" &amp;$C142&amp; "'!" &amp;"d21"),0)</f>
        <v>0</v>
      </c>
      <c r="H142" s="97" cm="1">
        <f t="array" aca="1" ref="H142" ca="1">IFERROR(INDIRECT("'" &amp;$C142&amp; "'!" &amp;"d22"),0)</f>
        <v>0</v>
      </c>
      <c r="I142" s="97" cm="1">
        <f t="array" aca="1" ref="I142" ca="1">IFERROR(INDIRECT("'" &amp;$C142&amp; "'!" &amp;"f18"),0)</f>
        <v>0</v>
      </c>
      <c r="J142" s="97" cm="1">
        <f t="array" aca="1" ref="J142" ca="1">IFERROR(INDIRECT("'" &amp;$C142&amp; "'!" &amp;"f19"),0)</f>
        <v>0</v>
      </c>
      <c r="K142" s="97" cm="1">
        <f t="array" aca="1" ref="K142" ca="1">IFERROR(INDIRECT("'" &amp;$C142&amp; "'!" &amp;"f20"),0)</f>
        <v>0</v>
      </c>
      <c r="L142" s="97" cm="1">
        <f t="array" aca="1" ref="L142" ca="1">IFERROR(INDIRECT("'" &amp;$C142&amp; "'!" &amp;"f21"),0)</f>
        <v>0</v>
      </c>
      <c r="M142" s="97" cm="1">
        <f t="array" aca="1" ref="M142" ca="1">IFERROR(INDIRECT("'" &amp;$C142&amp; "'!" &amp;"f22"),0)</f>
        <v>0</v>
      </c>
      <c r="N142" s="98">
        <f t="shared" ca="1" si="175"/>
        <v>0</v>
      </c>
      <c r="O142" s="98">
        <f t="shared" ca="1" si="175"/>
        <v>0</v>
      </c>
      <c r="P142" s="98">
        <f t="shared" ca="1" si="175"/>
        <v>0</v>
      </c>
      <c r="Q142" s="98">
        <f t="shared" ca="1" si="175"/>
        <v>0</v>
      </c>
      <c r="R142" s="98">
        <f t="shared" ca="1" si="175"/>
        <v>0</v>
      </c>
      <c r="S142" s="98">
        <f t="shared" ca="1" si="175"/>
        <v>0</v>
      </c>
      <c r="T142" s="98">
        <f t="shared" ca="1" si="175"/>
        <v>0</v>
      </c>
      <c r="U142" s="98">
        <f t="shared" ca="1" si="175"/>
        <v>0</v>
      </c>
      <c r="V142" s="98">
        <f t="shared" ca="1" si="175"/>
        <v>0</v>
      </c>
      <c r="W142" s="98">
        <f t="shared" ca="1" si="175"/>
        <v>0</v>
      </c>
      <c r="X142" s="98">
        <f t="shared" ca="1" si="175"/>
        <v>0</v>
      </c>
      <c r="Y142" s="98">
        <f t="shared" ca="1" si="175"/>
        <v>0</v>
      </c>
      <c r="Z142" s="98">
        <f t="shared" ca="1" si="175"/>
        <v>0</v>
      </c>
      <c r="AA142" s="98">
        <f t="shared" ca="1" si="175"/>
        <v>0</v>
      </c>
      <c r="AB142" s="98">
        <f t="shared" ca="1" si="175"/>
        <v>0</v>
      </c>
      <c r="AC142" s="98">
        <f t="shared" ca="1" si="175"/>
        <v>0</v>
      </c>
      <c r="AD142" s="98">
        <f t="shared" ca="1" si="174"/>
        <v>0</v>
      </c>
      <c r="AE142" s="98">
        <f t="shared" ca="1" si="174"/>
        <v>0</v>
      </c>
      <c r="AF142" s="98">
        <f t="shared" ca="1" si="174"/>
        <v>0</v>
      </c>
      <c r="AG142" s="98">
        <f t="shared" ca="1" si="174"/>
        <v>0</v>
      </c>
      <c r="AH142" s="98">
        <f t="shared" ca="1" si="174"/>
        <v>0</v>
      </c>
      <c r="AI142" s="98">
        <f t="shared" ca="1" si="174"/>
        <v>0</v>
      </c>
      <c r="AJ142" s="98">
        <f t="shared" ca="1" si="174"/>
        <v>0</v>
      </c>
      <c r="AK142" s="98">
        <f t="shared" ca="1" si="174"/>
        <v>0</v>
      </c>
      <c r="AL142" s="98">
        <f t="shared" ca="1" si="174"/>
        <v>0</v>
      </c>
      <c r="AM142" s="98">
        <f t="shared" ca="1" si="1"/>
        <v>0</v>
      </c>
      <c r="AN142" s="16">
        <f t="shared" ca="1" si="122"/>
        <v>0</v>
      </c>
      <c r="AO142" s="16">
        <f t="shared" ca="1" si="123"/>
        <v>0</v>
      </c>
      <c r="AP142" s="16">
        <f t="shared" ca="1" si="124"/>
        <v>0</v>
      </c>
      <c r="AQ142" s="16">
        <f t="shared" ca="1" si="125"/>
        <v>0</v>
      </c>
      <c r="AR142" s="16">
        <f t="shared" ca="1" si="126"/>
        <v>0</v>
      </c>
      <c r="AS142" s="16">
        <f t="shared" ca="1" si="127"/>
        <v>0</v>
      </c>
      <c r="AT142" s="16">
        <f t="shared" ca="1" si="128"/>
        <v>0</v>
      </c>
      <c r="AU142" s="16">
        <f t="shared" ca="1" si="129"/>
        <v>0</v>
      </c>
      <c r="AV142" s="16">
        <f t="shared" ca="1" si="130"/>
        <v>0</v>
      </c>
      <c r="AW142" s="16">
        <f t="shared" ca="1" si="131"/>
        <v>0</v>
      </c>
      <c r="AX142" s="16">
        <f t="shared" ca="1" si="132"/>
        <v>0</v>
      </c>
      <c r="AY142" s="16">
        <f t="shared" ca="1" si="133"/>
        <v>0</v>
      </c>
      <c r="AZ142" s="16">
        <f t="shared" ca="1" si="134"/>
        <v>0</v>
      </c>
      <c r="BA142" s="16">
        <f t="shared" ca="1" si="135"/>
        <v>0</v>
      </c>
      <c r="BB142" s="16">
        <f t="shared" ca="1" si="136"/>
        <v>0</v>
      </c>
      <c r="BC142" s="16">
        <f t="shared" ca="1" si="137"/>
        <v>0</v>
      </c>
      <c r="BD142" s="16">
        <f t="shared" ca="1" si="138"/>
        <v>0</v>
      </c>
      <c r="BE142" s="16">
        <f t="shared" ca="1" si="139"/>
        <v>0</v>
      </c>
      <c r="BF142" s="16">
        <f t="shared" ca="1" si="140"/>
        <v>0</v>
      </c>
      <c r="BG142" s="16">
        <f t="shared" ca="1" si="141"/>
        <v>0</v>
      </c>
      <c r="BH142" s="16">
        <f t="shared" ca="1" si="142"/>
        <v>0</v>
      </c>
      <c r="BI142" s="16">
        <f t="shared" ca="1" si="143"/>
        <v>0</v>
      </c>
      <c r="BJ142" s="16">
        <f t="shared" ca="1" si="144"/>
        <v>0</v>
      </c>
      <c r="BK142" s="16">
        <f t="shared" ca="1" si="145"/>
        <v>0</v>
      </c>
      <c r="BL142" s="16">
        <f t="shared" ca="1" si="146"/>
        <v>0</v>
      </c>
      <c r="BM142" s="16">
        <f t="shared" ca="1" si="147"/>
        <v>0</v>
      </c>
      <c r="BN142" s="16">
        <f t="shared" ca="1" si="148"/>
        <v>0</v>
      </c>
      <c r="BO142" s="16">
        <f t="shared" ca="1" si="149"/>
        <v>0</v>
      </c>
      <c r="BP142" s="16">
        <f t="shared" ca="1" si="150"/>
        <v>0</v>
      </c>
      <c r="BQ142" s="16">
        <f t="shared" ca="1" si="151"/>
        <v>0</v>
      </c>
      <c r="BR142" s="16">
        <f t="shared" ca="1" si="152"/>
        <v>0</v>
      </c>
      <c r="BS142" s="16">
        <f t="shared" ca="1" si="153"/>
        <v>0</v>
      </c>
      <c r="BT142" s="16">
        <f t="shared" ca="1" si="154"/>
        <v>0</v>
      </c>
      <c r="BU142" s="16">
        <f t="shared" ca="1" si="155"/>
        <v>0</v>
      </c>
      <c r="BV142" s="16">
        <f t="shared" ca="1" si="156"/>
        <v>0</v>
      </c>
      <c r="BW142" s="16">
        <f t="shared" ca="1" si="157"/>
        <v>0</v>
      </c>
      <c r="BX142" s="16">
        <f t="shared" ca="1" si="158"/>
        <v>0</v>
      </c>
      <c r="BY142" s="16">
        <f t="shared" ca="1" si="159"/>
        <v>0</v>
      </c>
      <c r="BZ142" s="16">
        <f t="shared" ca="1" si="160"/>
        <v>0</v>
      </c>
      <c r="CA142" s="16">
        <f t="shared" ca="1" si="161"/>
        <v>0</v>
      </c>
      <c r="CB142" s="16">
        <f t="shared" ca="1" si="162"/>
        <v>0</v>
      </c>
      <c r="CC142" s="16">
        <f t="shared" ca="1" si="163"/>
        <v>0</v>
      </c>
      <c r="CD142" s="16">
        <f t="shared" ca="1" si="164"/>
        <v>0</v>
      </c>
      <c r="CE142" s="16">
        <f t="shared" ca="1" si="165"/>
        <v>0</v>
      </c>
      <c r="CF142" s="16">
        <f t="shared" ca="1" si="166"/>
        <v>0</v>
      </c>
      <c r="CG142" s="16">
        <f t="shared" ca="1" si="167"/>
        <v>0</v>
      </c>
      <c r="CH142" s="16">
        <f t="shared" ca="1" si="168"/>
        <v>0</v>
      </c>
      <c r="CI142" s="16">
        <f t="shared" ca="1" si="169"/>
        <v>0</v>
      </c>
      <c r="CJ142" s="16">
        <f t="shared" ca="1" si="170"/>
        <v>0</v>
      </c>
      <c r="CK142" s="16">
        <f t="shared" ca="1" si="171"/>
        <v>0</v>
      </c>
      <c r="CL142" s="16">
        <f t="shared" ca="1" si="172"/>
        <v>0</v>
      </c>
      <c r="CM142" s="16">
        <f t="shared" ca="1" si="173"/>
        <v>0</v>
      </c>
    </row>
    <row r="143" spans="2:91" ht="19.95" customHeight="1" x14ac:dyDescent="0.3">
      <c r="B143" s="14" t="str" cm="1">
        <f t="array" aca="1" ref="B143" ca="1">IF(C143=0,"",IFERROR(INDIRECT("'"&amp;$C143&amp;"'!"&amp;"D5"),"Некорректное название листа"))</f>
        <v/>
      </c>
      <c r="C143" s="6"/>
      <c r="D143" s="97" cm="1">
        <f t="array" aca="1" ref="D143" ca="1">IFERROR(INDIRECT("'"&amp;$C143&amp;"'!"&amp;"d18"),0)</f>
        <v>0</v>
      </c>
      <c r="E143" s="97" cm="1">
        <f t="array" aca="1" ref="E143" ca="1">IFERROR(INDIRECT("'" &amp;$C143&amp; "'!" &amp;"d19"),0)</f>
        <v>0</v>
      </c>
      <c r="F143" s="97" cm="1">
        <f t="array" aca="1" ref="F143" ca="1">IFERROR(INDIRECT("'" &amp;$C143&amp; "'!" &amp;"d20"),0)</f>
        <v>0</v>
      </c>
      <c r="G143" s="97" cm="1">
        <f t="array" aca="1" ref="G143" ca="1">IFERROR(INDIRECT("'" &amp;$C143&amp; "'!" &amp;"d21"),0)</f>
        <v>0</v>
      </c>
      <c r="H143" s="97" cm="1">
        <f t="array" aca="1" ref="H143" ca="1">IFERROR(INDIRECT("'" &amp;$C143&amp; "'!" &amp;"d22"),0)</f>
        <v>0</v>
      </c>
      <c r="I143" s="97" cm="1">
        <f t="array" aca="1" ref="I143" ca="1">IFERROR(INDIRECT("'" &amp;$C143&amp; "'!" &amp;"f18"),0)</f>
        <v>0</v>
      </c>
      <c r="J143" s="97" cm="1">
        <f t="array" aca="1" ref="J143" ca="1">IFERROR(INDIRECT("'" &amp;$C143&amp; "'!" &amp;"f19"),0)</f>
        <v>0</v>
      </c>
      <c r="K143" s="97" cm="1">
        <f t="array" aca="1" ref="K143" ca="1">IFERROR(INDIRECT("'" &amp;$C143&amp; "'!" &amp;"f20"),0)</f>
        <v>0</v>
      </c>
      <c r="L143" s="97" cm="1">
        <f t="array" aca="1" ref="L143" ca="1">IFERROR(INDIRECT("'" &amp;$C143&amp; "'!" &amp;"f21"),0)</f>
        <v>0</v>
      </c>
      <c r="M143" s="97" cm="1">
        <f t="array" aca="1" ref="M143" ca="1">IFERROR(INDIRECT("'" &amp;$C143&amp; "'!" &amp;"f22"),0)</f>
        <v>0</v>
      </c>
      <c r="N143" s="98">
        <f t="shared" ca="1" si="175"/>
        <v>0</v>
      </c>
      <c r="O143" s="98">
        <f t="shared" ca="1" si="175"/>
        <v>0</v>
      </c>
      <c r="P143" s="98">
        <f t="shared" ca="1" si="175"/>
        <v>0</v>
      </c>
      <c r="Q143" s="98">
        <f t="shared" ca="1" si="175"/>
        <v>0</v>
      </c>
      <c r="R143" s="98">
        <f t="shared" ca="1" si="175"/>
        <v>0</v>
      </c>
      <c r="S143" s="98">
        <f t="shared" ca="1" si="175"/>
        <v>0</v>
      </c>
      <c r="T143" s="98">
        <f t="shared" ca="1" si="175"/>
        <v>0</v>
      </c>
      <c r="U143" s="98">
        <f t="shared" ca="1" si="175"/>
        <v>0</v>
      </c>
      <c r="V143" s="98">
        <f t="shared" ca="1" si="175"/>
        <v>0</v>
      </c>
      <c r="W143" s="98">
        <f t="shared" ca="1" si="175"/>
        <v>0</v>
      </c>
      <c r="X143" s="98">
        <f t="shared" ca="1" si="175"/>
        <v>0</v>
      </c>
      <c r="Y143" s="98">
        <f t="shared" ca="1" si="175"/>
        <v>0</v>
      </c>
      <c r="Z143" s="98">
        <f t="shared" ca="1" si="175"/>
        <v>0</v>
      </c>
      <c r="AA143" s="98">
        <f t="shared" ca="1" si="175"/>
        <v>0</v>
      </c>
      <c r="AB143" s="98">
        <f t="shared" ca="1" si="175"/>
        <v>0</v>
      </c>
      <c r="AC143" s="98">
        <f t="shared" ca="1" si="175"/>
        <v>0</v>
      </c>
      <c r="AD143" s="98">
        <f t="shared" ca="1" si="174"/>
        <v>0</v>
      </c>
      <c r="AE143" s="98">
        <f t="shared" ca="1" si="174"/>
        <v>0</v>
      </c>
      <c r="AF143" s="98">
        <f t="shared" ca="1" si="174"/>
        <v>0</v>
      </c>
      <c r="AG143" s="98">
        <f t="shared" ca="1" si="174"/>
        <v>0</v>
      </c>
      <c r="AH143" s="98">
        <f t="shared" ca="1" si="174"/>
        <v>0</v>
      </c>
      <c r="AI143" s="98">
        <f t="shared" ca="1" si="174"/>
        <v>0</v>
      </c>
      <c r="AJ143" s="98">
        <f t="shared" ca="1" si="174"/>
        <v>0</v>
      </c>
      <c r="AK143" s="98">
        <f t="shared" ca="1" si="174"/>
        <v>0</v>
      </c>
      <c r="AL143" s="98">
        <f t="shared" ca="1" si="174"/>
        <v>0</v>
      </c>
      <c r="AM143" s="98">
        <f t="shared" ca="1" si="1"/>
        <v>0</v>
      </c>
      <c r="AN143" s="16">
        <f t="shared" ca="1" si="122"/>
        <v>0</v>
      </c>
      <c r="AO143" s="16">
        <f t="shared" ca="1" si="123"/>
        <v>0</v>
      </c>
      <c r="AP143" s="16">
        <f t="shared" ca="1" si="124"/>
        <v>0</v>
      </c>
      <c r="AQ143" s="16">
        <f t="shared" ca="1" si="125"/>
        <v>0</v>
      </c>
      <c r="AR143" s="16">
        <f t="shared" ca="1" si="126"/>
        <v>0</v>
      </c>
      <c r="AS143" s="16">
        <f t="shared" ca="1" si="127"/>
        <v>0</v>
      </c>
      <c r="AT143" s="16">
        <f t="shared" ca="1" si="128"/>
        <v>0</v>
      </c>
      <c r="AU143" s="16">
        <f t="shared" ca="1" si="129"/>
        <v>0</v>
      </c>
      <c r="AV143" s="16">
        <f t="shared" ca="1" si="130"/>
        <v>0</v>
      </c>
      <c r="AW143" s="16">
        <f t="shared" ca="1" si="131"/>
        <v>0</v>
      </c>
      <c r="AX143" s="16">
        <f t="shared" ca="1" si="132"/>
        <v>0</v>
      </c>
      <c r="AY143" s="16">
        <f t="shared" ca="1" si="133"/>
        <v>0</v>
      </c>
      <c r="AZ143" s="16">
        <f t="shared" ca="1" si="134"/>
        <v>0</v>
      </c>
      <c r="BA143" s="16">
        <f t="shared" ca="1" si="135"/>
        <v>0</v>
      </c>
      <c r="BB143" s="16">
        <f t="shared" ca="1" si="136"/>
        <v>0</v>
      </c>
      <c r="BC143" s="16">
        <f t="shared" ca="1" si="137"/>
        <v>0</v>
      </c>
      <c r="BD143" s="16">
        <f t="shared" ca="1" si="138"/>
        <v>0</v>
      </c>
      <c r="BE143" s="16">
        <f t="shared" ca="1" si="139"/>
        <v>0</v>
      </c>
      <c r="BF143" s="16">
        <f t="shared" ca="1" si="140"/>
        <v>0</v>
      </c>
      <c r="BG143" s="16">
        <f t="shared" ca="1" si="141"/>
        <v>0</v>
      </c>
      <c r="BH143" s="16">
        <f t="shared" ca="1" si="142"/>
        <v>0</v>
      </c>
      <c r="BI143" s="16">
        <f t="shared" ca="1" si="143"/>
        <v>0</v>
      </c>
      <c r="BJ143" s="16">
        <f t="shared" ca="1" si="144"/>
        <v>0</v>
      </c>
      <c r="BK143" s="16">
        <f t="shared" ca="1" si="145"/>
        <v>0</v>
      </c>
      <c r="BL143" s="16">
        <f t="shared" ca="1" si="146"/>
        <v>0</v>
      </c>
      <c r="BM143" s="16">
        <f t="shared" ca="1" si="147"/>
        <v>0</v>
      </c>
      <c r="BN143" s="16">
        <f t="shared" ca="1" si="148"/>
        <v>0</v>
      </c>
      <c r="BO143" s="16">
        <f t="shared" ca="1" si="149"/>
        <v>0</v>
      </c>
      <c r="BP143" s="16">
        <f t="shared" ca="1" si="150"/>
        <v>0</v>
      </c>
      <c r="BQ143" s="16">
        <f t="shared" ca="1" si="151"/>
        <v>0</v>
      </c>
      <c r="BR143" s="16">
        <f t="shared" ca="1" si="152"/>
        <v>0</v>
      </c>
      <c r="BS143" s="16">
        <f t="shared" ca="1" si="153"/>
        <v>0</v>
      </c>
      <c r="BT143" s="16">
        <f t="shared" ca="1" si="154"/>
        <v>0</v>
      </c>
      <c r="BU143" s="16">
        <f t="shared" ca="1" si="155"/>
        <v>0</v>
      </c>
      <c r="BV143" s="16">
        <f t="shared" ca="1" si="156"/>
        <v>0</v>
      </c>
      <c r="BW143" s="16">
        <f t="shared" ca="1" si="157"/>
        <v>0</v>
      </c>
      <c r="BX143" s="16">
        <f t="shared" ca="1" si="158"/>
        <v>0</v>
      </c>
      <c r="BY143" s="16">
        <f t="shared" ca="1" si="159"/>
        <v>0</v>
      </c>
      <c r="BZ143" s="16">
        <f t="shared" ca="1" si="160"/>
        <v>0</v>
      </c>
      <c r="CA143" s="16">
        <f t="shared" ca="1" si="161"/>
        <v>0</v>
      </c>
      <c r="CB143" s="16">
        <f t="shared" ca="1" si="162"/>
        <v>0</v>
      </c>
      <c r="CC143" s="16">
        <f t="shared" ca="1" si="163"/>
        <v>0</v>
      </c>
      <c r="CD143" s="16">
        <f t="shared" ca="1" si="164"/>
        <v>0</v>
      </c>
      <c r="CE143" s="16">
        <f t="shared" ca="1" si="165"/>
        <v>0</v>
      </c>
      <c r="CF143" s="16">
        <f t="shared" ca="1" si="166"/>
        <v>0</v>
      </c>
      <c r="CG143" s="16">
        <f t="shared" ca="1" si="167"/>
        <v>0</v>
      </c>
      <c r="CH143" s="16">
        <f t="shared" ca="1" si="168"/>
        <v>0</v>
      </c>
      <c r="CI143" s="16">
        <f t="shared" ca="1" si="169"/>
        <v>0</v>
      </c>
      <c r="CJ143" s="16">
        <f t="shared" ca="1" si="170"/>
        <v>0</v>
      </c>
      <c r="CK143" s="16">
        <f t="shared" ca="1" si="171"/>
        <v>0</v>
      </c>
      <c r="CL143" s="16">
        <f t="shared" ca="1" si="172"/>
        <v>0</v>
      </c>
      <c r="CM143" s="16">
        <f t="shared" ca="1" si="173"/>
        <v>0</v>
      </c>
    </row>
    <row r="144" spans="2:91" ht="19.95" customHeight="1" x14ac:dyDescent="0.3">
      <c r="B144" s="14" t="str" cm="1">
        <f t="array" aca="1" ref="B144" ca="1">IF(C144=0,"",IFERROR(INDIRECT("'"&amp;$C144&amp;"'!"&amp;"D5"),"Некорректное название листа"))</f>
        <v/>
      </c>
      <c r="C144" s="6"/>
      <c r="D144" s="97" cm="1">
        <f t="array" aca="1" ref="D144" ca="1">IFERROR(INDIRECT("'"&amp;$C144&amp;"'!"&amp;"d18"),0)</f>
        <v>0</v>
      </c>
      <c r="E144" s="97" cm="1">
        <f t="array" aca="1" ref="E144" ca="1">IFERROR(INDIRECT("'" &amp;$C144&amp; "'!" &amp;"d19"),0)</f>
        <v>0</v>
      </c>
      <c r="F144" s="97" cm="1">
        <f t="array" aca="1" ref="F144" ca="1">IFERROR(INDIRECT("'" &amp;$C144&amp; "'!" &amp;"d20"),0)</f>
        <v>0</v>
      </c>
      <c r="G144" s="97" cm="1">
        <f t="array" aca="1" ref="G144" ca="1">IFERROR(INDIRECT("'" &amp;$C144&amp; "'!" &amp;"d21"),0)</f>
        <v>0</v>
      </c>
      <c r="H144" s="97" cm="1">
        <f t="array" aca="1" ref="H144" ca="1">IFERROR(INDIRECT("'" &amp;$C144&amp; "'!" &amp;"d22"),0)</f>
        <v>0</v>
      </c>
      <c r="I144" s="97" cm="1">
        <f t="array" aca="1" ref="I144" ca="1">IFERROR(INDIRECT("'" &amp;$C144&amp; "'!" &amp;"f18"),0)</f>
        <v>0</v>
      </c>
      <c r="J144" s="97" cm="1">
        <f t="array" aca="1" ref="J144" ca="1">IFERROR(INDIRECT("'" &amp;$C144&amp; "'!" &amp;"f19"),0)</f>
        <v>0</v>
      </c>
      <c r="K144" s="97" cm="1">
        <f t="array" aca="1" ref="K144" ca="1">IFERROR(INDIRECT("'" &amp;$C144&amp; "'!" &amp;"f20"),0)</f>
        <v>0</v>
      </c>
      <c r="L144" s="97" cm="1">
        <f t="array" aca="1" ref="L144" ca="1">IFERROR(INDIRECT("'" &amp;$C144&amp; "'!" &amp;"f21"),0)</f>
        <v>0</v>
      </c>
      <c r="M144" s="97" cm="1">
        <f t="array" aca="1" ref="M144" ca="1">IFERROR(INDIRECT("'" &amp;$C144&amp; "'!" &amp;"f22"),0)</f>
        <v>0</v>
      </c>
      <c r="N144" s="98">
        <f t="shared" ca="1" si="175"/>
        <v>0</v>
      </c>
      <c r="O144" s="98">
        <f t="shared" ca="1" si="175"/>
        <v>0</v>
      </c>
      <c r="P144" s="98">
        <f t="shared" ca="1" si="175"/>
        <v>0</v>
      </c>
      <c r="Q144" s="98">
        <f t="shared" ca="1" si="175"/>
        <v>0</v>
      </c>
      <c r="R144" s="98">
        <f t="shared" ca="1" si="175"/>
        <v>0</v>
      </c>
      <c r="S144" s="98">
        <f t="shared" ca="1" si="175"/>
        <v>0</v>
      </c>
      <c r="T144" s="98">
        <f t="shared" ca="1" si="175"/>
        <v>0</v>
      </c>
      <c r="U144" s="98">
        <f t="shared" ca="1" si="175"/>
        <v>0</v>
      </c>
      <c r="V144" s="98">
        <f t="shared" ca="1" si="175"/>
        <v>0</v>
      </c>
      <c r="W144" s="98">
        <f t="shared" ca="1" si="175"/>
        <v>0</v>
      </c>
      <c r="X144" s="98">
        <f t="shared" ca="1" si="175"/>
        <v>0</v>
      </c>
      <c r="Y144" s="98">
        <f t="shared" ca="1" si="175"/>
        <v>0</v>
      </c>
      <c r="Z144" s="98">
        <f t="shared" ca="1" si="175"/>
        <v>0</v>
      </c>
      <c r="AA144" s="98">
        <f t="shared" ca="1" si="175"/>
        <v>0</v>
      </c>
      <c r="AB144" s="98">
        <f t="shared" ca="1" si="175"/>
        <v>0</v>
      </c>
      <c r="AC144" s="98">
        <f t="shared" ca="1" si="175"/>
        <v>0</v>
      </c>
      <c r="AD144" s="98">
        <f t="shared" ca="1" si="174"/>
        <v>0</v>
      </c>
      <c r="AE144" s="98">
        <f t="shared" ca="1" si="174"/>
        <v>0</v>
      </c>
      <c r="AF144" s="98">
        <f t="shared" ca="1" si="174"/>
        <v>0</v>
      </c>
      <c r="AG144" s="98">
        <f t="shared" ca="1" si="174"/>
        <v>0</v>
      </c>
      <c r="AH144" s="98">
        <f t="shared" ca="1" si="174"/>
        <v>0</v>
      </c>
      <c r="AI144" s="98">
        <f t="shared" ca="1" si="174"/>
        <v>0</v>
      </c>
      <c r="AJ144" s="98">
        <f t="shared" ca="1" si="174"/>
        <v>0</v>
      </c>
      <c r="AK144" s="98">
        <f t="shared" ca="1" si="174"/>
        <v>0</v>
      </c>
      <c r="AL144" s="98">
        <f t="shared" ca="1" si="174"/>
        <v>0</v>
      </c>
      <c r="AM144" s="98">
        <f t="shared" ca="1" si="1"/>
        <v>0</v>
      </c>
      <c r="AN144" s="16">
        <f t="shared" ca="1" si="122"/>
        <v>0</v>
      </c>
      <c r="AO144" s="16">
        <f t="shared" ca="1" si="123"/>
        <v>0</v>
      </c>
      <c r="AP144" s="16">
        <f t="shared" ca="1" si="124"/>
        <v>0</v>
      </c>
      <c r="AQ144" s="16">
        <f t="shared" ca="1" si="125"/>
        <v>0</v>
      </c>
      <c r="AR144" s="16">
        <f t="shared" ca="1" si="126"/>
        <v>0</v>
      </c>
      <c r="AS144" s="16">
        <f t="shared" ca="1" si="127"/>
        <v>0</v>
      </c>
      <c r="AT144" s="16">
        <f t="shared" ca="1" si="128"/>
        <v>0</v>
      </c>
      <c r="AU144" s="16">
        <f t="shared" ca="1" si="129"/>
        <v>0</v>
      </c>
      <c r="AV144" s="16">
        <f t="shared" ca="1" si="130"/>
        <v>0</v>
      </c>
      <c r="AW144" s="16">
        <f t="shared" ca="1" si="131"/>
        <v>0</v>
      </c>
      <c r="AX144" s="16">
        <f t="shared" ca="1" si="132"/>
        <v>0</v>
      </c>
      <c r="AY144" s="16">
        <f t="shared" ca="1" si="133"/>
        <v>0</v>
      </c>
      <c r="AZ144" s="16">
        <f t="shared" ca="1" si="134"/>
        <v>0</v>
      </c>
      <c r="BA144" s="16">
        <f t="shared" ca="1" si="135"/>
        <v>0</v>
      </c>
      <c r="BB144" s="16">
        <f t="shared" ca="1" si="136"/>
        <v>0</v>
      </c>
      <c r="BC144" s="16">
        <f t="shared" ca="1" si="137"/>
        <v>0</v>
      </c>
      <c r="BD144" s="16">
        <f t="shared" ca="1" si="138"/>
        <v>0</v>
      </c>
      <c r="BE144" s="16">
        <f t="shared" ca="1" si="139"/>
        <v>0</v>
      </c>
      <c r="BF144" s="16">
        <f t="shared" ca="1" si="140"/>
        <v>0</v>
      </c>
      <c r="BG144" s="16">
        <f t="shared" ca="1" si="141"/>
        <v>0</v>
      </c>
      <c r="BH144" s="16">
        <f t="shared" ca="1" si="142"/>
        <v>0</v>
      </c>
      <c r="BI144" s="16">
        <f t="shared" ca="1" si="143"/>
        <v>0</v>
      </c>
      <c r="BJ144" s="16">
        <f t="shared" ca="1" si="144"/>
        <v>0</v>
      </c>
      <c r="BK144" s="16">
        <f t="shared" ca="1" si="145"/>
        <v>0</v>
      </c>
      <c r="BL144" s="16">
        <f t="shared" ca="1" si="146"/>
        <v>0</v>
      </c>
      <c r="BM144" s="16">
        <f t="shared" ca="1" si="147"/>
        <v>0</v>
      </c>
      <c r="BN144" s="16">
        <f t="shared" ca="1" si="148"/>
        <v>0</v>
      </c>
      <c r="BO144" s="16">
        <f t="shared" ca="1" si="149"/>
        <v>0</v>
      </c>
      <c r="BP144" s="16">
        <f t="shared" ca="1" si="150"/>
        <v>0</v>
      </c>
      <c r="BQ144" s="16">
        <f t="shared" ca="1" si="151"/>
        <v>0</v>
      </c>
      <c r="BR144" s="16">
        <f t="shared" ca="1" si="152"/>
        <v>0</v>
      </c>
      <c r="BS144" s="16">
        <f t="shared" ca="1" si="153"/>
        <v>0</v>
      </c>
      <c r="BT144" s="16">
        <f t="shared" ca="1" si="154"/>
        <v>0</v>
      </c>
      <c r="BU144" s="16">
        <f t="shared" ca="1" si="155"/>
        <v>0</v>
      </c>
      <c r="BV144" s="16">
        <f t="shared" ca="1" si="156"/>
        <v>0</v>
      </c>
      <c r="BW144" s="16">
        <f t="shared" ca="1" si="157"/>
        <v>0</v>
      </c>
      <c r="BX144" s="16">
        <f t="shared" ca="1" si="158"/>
        <v>0</v>
      </c>
      <c r="BY144" s="16">
        <f t="shared" ca="1" si="159"/>
        <v>0</v>
      </c>
      <c r="BZ144" s="16">
        <f t="shared" ca="1" si="160"/>
        <v>0</v>
      </c>
      <c r="CA144" s="16">
        <f t="shared" ca="1" si="161"/>
        <v>0</v>
      </c>
      <c r="CB144" s="16">
        <f t="shared" ca="1" si="162"/>
        <v>0</v>
      </c>
      <c r="CC144" s="16">
        <f t="shared" ca="1" si="163"/>
        <v>0</v>
      </c>
      <c r="CD144" s="16">
        <f t="shared" ca="1" si="164"/>
        <v>0</v>
      </c>
      <c r="CE144" s="16">
        <f t="shared" ca="1" si="165"/>
        <v>0</v>
      </c>
      <c r="CF144" s="16">
        <f t="shared" ca="1" si="166"/>
        <v>0</v>
      </c>
      <c r="CG144" s="16">
        <f t="shared" ca="1" si="167"/>
        <v>0</v>
      </c>
      <c r="CH144" s="16">
        <f t="shared" ca="1" si="168"/>
        <v>0</v>
      </c>
      <c r="CI144" s="16">
        <f t="shared" ca="1" si="169"/>
        <v>0</v>
      </c>
      <c r="CJ144" s="16">
        <f t="shared" ca="1" si="170"/>
        <v>0</v>
      </c>
      <c r="CK144" s="16">
        <f t="shared" ca="1" si="171"/>
        <v>0</v>
      </c>
      <c r="CL144" s="16">
        <f t="shared" ca="1" si="172"/>
        <v>0</v>
      </c>
      <c r="CM144" s="16">
        <f t="shared" ca="1" si="173"/>
        <v>0</v>
      </c>
    </row>
    <row r="145" spans="2:91" ht="19.95" customHeight="1" x14ac:dyDescent="0.3">
      <c r="B145" s="14" t="str" cm="1">
        <f t="array" aca="1" ref="B145" ca="1">IF(C145=0,"",IFERROR(INDIRECT("'"&amp;$C145&amp;"'!"&amp;"D5"),"Некорректное название листа"))</f>
        <v/>
      </c>
      <c r="C145" s="6"/>
      <c r="D145" s="97" cm="1">
        <f t="array" aca="1" ref="D145" ca="1">IFERROR(INDIRECT("'"&amp;$C145&amp;"'!"&amp;"d18"),0)</f>
        <v>0</v>
      </c>
      <c r="E145" s="97" cm="1">
        <f t="array" aca="1" ref="E145" ca="1">IFERROR(INDIRECT("'" &amp;$C145&amp; "'!" &amp;"d19"),0)</f>
        <v>0</v>
      </c>
      <c r="F145" s="97" cm="1">
        <f t="array" aca="1" ref="F145" ca="1">IFERROR(INDIRECT("'" &amp;$C145&amp; "'!" &amp;"d20"),0)</f>
        <v>0</v>
      </c>
      <c r="G145" s="97" cm="1">
        <f t="array" aca="1" ref="G145" ca="1">IFERROR(INDIRECT("'" &amp;$C145&amp; "'!" &amp;"d21"),0)</f>
        <v>0</v>
      </c>
      <c r="H145" s="97" cm="1">
        <f t="array" aca="1" ref="H145" ca="1">IFERROR(INDIRECT("'" &amp;$C145&amp; "'!" &amp;"d22"),0)</f>
        <v>0</v>
      </c>
      <c r="I145" s="97" cm="1">
        <f t="array" aca="1" ref="I145" ca="1">IFERROR(INDIRECT("'" &amp;$C145&amp; "'!" &amp;"f18"),0)</f>
        <v>0</v>
      </c>
      <c r="J145" s="97" cm="1">
        <f t="array" aca="1" ref="J145" ca="1">IFERROR(INDIRECT("'" &amp;$C145&amp; "'!" &amp;"f19"),0)</f>
        <v>0</v>
      </c>
      <c r="K145" s="97" cm="1">
        <f t="array" aca="1" ref="K145" ca="1">IFERROR(INDIRECT("'" &amp;$C145&amp; "'!" &amp;"f20"),0)</f>
        <v>0</v>
      </c>
      <c r="L145" s="97" cm="1">
        <f t="array" aca="1" ref="L145" ca="1">IFERROR(INDIRECT("'" &amp;$C145&amp; "'!" &amp;"f21"),0)</f>
        <v>0</v>
      </c>
      <c r="M145" s="97" cm="1">
        <f t="array" aca="1" ref="M145" ca="1">IFERROR(INDIRECT("'" &amp;$C145&amp; "'!" &amp;"f22"),0)</f>
        <v>0</v>
      </c>
      <c r="N145" s="98">
        <f t="shared" ca="1" si="175"/>
        <v>0</v>
      </c>
      <c r="O145" s="98">
        <f t="shared" ca="1" si="175"/>
        <v>0</v>
      </c>
      <c r="P145" s="98">
        <f t="shared" ca="1" si="175"/>
        <v>0</v>
      </c>
      <c r="Q145" s="98">
        <f t="shared" ca="1" si="175"/>
        <v>0</v>
      </c>
      <c r="R145" s="98">
        <f t="shared" ca="1" si="175"/>
        <v>0</v>
      </c>
      <c r="S145" s="98">
        <f t="shared" ca="1" si="175"/>
        <v>0</v>
      </c>
      <c r="T145" s="98">
        <f t="shared" ca="1" si="175"/>
        <v>0</v>
      </c>
      <c r="U145" s="98">
        <f t="shared" ca="1" si="175"/>
        <v>0</v>
      </c>
      <c r="V145" s="98">
        <f t="shared" ca="1" si="175"/>
        <v>0</v>
      </c>
      <c r="W145" s="98">
        <f t="shared" ca="1" si="175"/>
        <v>0</v>
      </c>
      <c r="X145" s="98">
        <f t="shared" ca="1" si="175"/>
        <v>0</v>
      </c>
      <c r="Y145" s="98">
        <f t="shared" ca="1" si="175"/>
        <v>0</v>
      </c>
      <c r="Z145" s="98">
        <f t="shared" ca="1" si="175"/>
        <v>0</v>
      </c>
      <c r="AA145" s="98">
        <f t="shared" ca="1" si="175"/>
        <v>0</v>
      </c>
      <c r="AB145" s="98">
        <f t="shared" ca="1" si="175"/>
        <v>0</v>
      </c>
      <c r="AC145" s="98">
        <f t="shared" ca="1" si="175"/>
        <v>0</v>
      </c>
      <c r="AD145" s="98">
        <f t="shared" ca="1" si="174"/>
        <v>0</v>
      </c>
      <c r="AE145" s="98">
        <f t="shared" ca="1" si="174"/>
        <v>0</v>
      </c>
      <c r="AF145" s="98">
        <f t="shared" ca="1" si="174"/>
        <v>0</v>
      </c>
      <c r="AG145" s="98">
        <f t="shared" ca="1" si="174"/>
        <v>0</v>
      </c>
      <c r="AH145" s="98">
        <f t="shared" ca="1" si="174"/>
        <v>0</v>
      </c>
      <c r="AI145" s="98">
        <f t="shared" ca="1" si="174"/>
        <v>0</v>
      </c>
      <c r="AJ145" s="98">
        <f t="shared" ca="1" si="174"/>
        <v>0</v>
      </c>
      <c r="AK145" s="98">
        <f t="shared" ca="1" si="174"/>
        <v>0</v>
      </c>
      <c r="AL145" s="98">
        <f t="shared" ca="1" si="174"/>
        <v>0</v>
      </c>
      <c r="AM145" s="98">
        <f t="shared" ca="1" si="1"/>
        <v>0</v>
      </c>
      <c r="AN145" s="16">
        <f t="shared" ca="1" si="122"/>
        <v>0</v>
      </c>
      <c r="AO145" s="16">
        <f t="shared" ca="1" si="123"/>
        <v>0</v>
      </c>
      <c r="AP145" s="16">
        <f t="shared" ca="1" si="124"/>
        <v>0</v>
      </c>
      <c r="AQ145" s="16">
        <f t="shared" ca="1" si="125"/>
        <v>0</v>
      </c>
      <c r="AR145" s="16">
        <f t="shared" ca="1" si="126"/>
        <v>0</v>
      </c>
      <c r="AS145" s="16">
        <f t="shared" ca="1" si="127"/>
        <v>0</v>
      </c>
      <c r="AT145" s="16">
        <f t="shared" ca="1" si="128"/>
        <v>0</v>
      </c>
      <c r="AU145" s="16">
        <f t="shared" ca="1" si="129"/>
        <v>0</v>
      </c>
      <c r="AV145" s="16">
        <f t="shared" ca="1" si="130"/>
        <v>0</v>
      </c>
      <c r="AW145" s="16">
        <f t="shared" ca="1" si="131"/>
        <v>0</v>
      </c>
      <c r="AX145" s="16">
        <f t="shared" ca="1" si="132"/>
        <v>0</v>
      </c>
      <c r="AY145" s="16">
        <f t="shared" ca="1" si="133"/>
        <v>0</v>
      </c>
      <c r="AZ145" s="16">
        <f t="shared" ca="1" si="134"/>
        <v>0</v>
      </c>
      <c r="BA145" s="16">
        <f t="shared" ca="1" si="135"/>
        <v>0</v>
      </c>
      <c r="BB145" s="16">
        <f t="shared" ca="1" si="136"/>
        <v>0</v>
      </c>
      <c r="BC145" s="16">
        <f t="shared" ca="1" si="137"/>
        <v>0</v>
      </c>
      <c r="BD145" s="16">
        <f t="shared" ca="1" si="138"/>
        <v>0</v>
      </c>
      <c r="BE145" s="16">
        <f t="shared" ca="1" si="139"/>
        <v>0</v>
      </c>
      <c r="BF145" s="16">
        <f t="shared" ca="1" si="140"/>
        <v>0</v>
      </c>
      <c r="BG145" s="16">
        <f t="shared" ca="1" si="141"/>
        <v>0</v>
      </c>
      <c r="BH145" s="16">
        <f t="shared" ca="1" si="142"/>
        <v>0</v>
      </c>
      <c r="BI145" s="16">
        <f t="shared" ca="1" si="143"/>
        <v>0</v>
      </c>
      <c r="BJ145" s="16">
        <f t="shared" ca="1" si="144"/>
        <v>0</v>
      </c>
      <c r="BK145" s="16">
        <f t="shared" ca="1" si="145"/>
        <v>0</v>
      </c>
      <c r="BL145" s="16">
        <f t="shared" ca="1" si="146"/>
        <v>0</v>
      </c>
      <c r="BM145" s="16">
        <f t="shared" ca="1" si="147"/>
        <v>0</v>
      </c>
      <c r="BN145" s="16">
        <f t="shared" ca="1" si="148"/>
        <v>0</v>
      </c>
      <c r="BO145" s="16">
        <f t="shared" ca="1" si="149"/>
        <v>0</v>
      </c>
      <c r="BP145" s="16">
        <f t="shared" ca="1" si="150"/>
        <v>0</v>
      </c>
      <c r="BQ145" s="16">
        <f t="shared" ca="1" si="151"/>
        <v>0</v>
      </c>
      <c r="BR145" s="16">
        <f t="shared" ca="1" si="152"/>
        <v>0</v>
      </c>
      <c r="BS145" s="16">
        <f t="shared" ca="1" si="153"/>
        <v>0</v>
      </c>
      <c r="BT145" s="16">
        <f t="shared" ca="1" si="154"/>
        <v>0</v>
      </c>
      <c r="BU145" s="16">
        <f t="shared" ca="1" si="155"/>
        <v>0</v>
      </c>
      <c r="BV145" s="16">
        <f t="shared" ca="1" si="156"/>
        <v>0</v>
      </c>
      <c r="BW145" s="16">
        <f t="shared" ca="1" si="157"/>
        <v>0</v>
      </c>
      <c r="BX145" s="16">
        <f t="shared" ca="1" si="158"/>
        <v>0</v>
      </c>
      <c r="BY145" s="16">
        <f t="shared" ca="1" si="159"/>
        <v>0</v>
      </c>
      <c r="BZ145" s="16">
        <f t="shared" ca="1" si="160"/>
        <v>0</v>
      </c>
      <c r="CA145" s="16">
        <f t="shared" ca="1" si="161"/>
        <v>0</v>
      </c>
      <c r="CB145" s="16">
        <f t="shared" ca="1" si="162"/>
        <v>0</v>
      </c>
      <c r="CC145" s="16">
        <f t="shared" ca="1" si="163"/>
        <v>0</v>
      </c>
      <c r="CD145" s="16">
        <f t="shared" ca="1" si="164"/>
        <v>0</v>
      </c>
      <c r="CE145" s="16">
        <f t="shared" ca="1" si="165"/>
        <v>0</v>
      </c>
      <c r="CF145" s="16">
        <f t="shared" ca="1" si="166"/>
        <v>0</v>
      </c>
      <c r="CG145" s="16">
        <f t="shared" ca="1" si="167"/>
        <v>0</v>
      </c>
      <c r="CH145" s="16">
        <f t="shared" ca="1" si="168"/>
        <v>0</v>
      </c>
      <c r="CI145" s="16">
        <f t="shared" ca="1" si="169"/>
        <v>0</v>
      </c>
      <c r="CJ145" s="16">
        <f t="shared" ca="1" si="170"/>
        <v>0</v>
      </c>
      <c r="CK145" s="16">
        <f t="shared" ca="1" si="171"/>
        <v>0</v>
      </c>
      <c r="CL145" s="16">
        <f t="shared" ca="1" si="172"/>
        <v>0</v>
      </c>
      <c r="CM145" s="16">
        <f t="shared" ca="1" si="173"/>
        <v>0</v>
      </c>
    </row>
    <row r="146" spans="2:91" ht="19.95" customHeight="1" x14ac:dyDescent="0.3">
      <c r="B146" s="14" t="str" cm="1">
        <f t="array" aca="1" ref="B146" ca="1">IF(C146=0,"",IFERROR(INDIRECT("'"&amp;$C146&amp;"'!"&amp;"D5"),"Некорректное название листа"))</f>
        <v/>
      </c>
      <c r="C146" s="6"/>
      <c r="D146" s="97" cm="1">
        <f t="array" aca="1" ref="D146" ca="1">IFERROR(INDIRECT("'"&amp;$C146&amp;"'!"&amp;"d18"),0)</f>
        <v>0</v>
      </c>
      <c r="E146" s="97" cm="1">
        <f t="array" aca="1" ref="E146" ca="1">IFERROR(INDIRECT("'" &amp;$C146&amp; "'!" &amp;"d19"),0)</f>
        <v>0</v>
      </c>
      <c r="F146" s="97" cm="1">
        <f t="array" aca="1" ref="F146" ca="1">IFERROR(INDIRECT("'" &amp;$C146&amp; "'!" &amp;"d20"),0)</f>
        <v>0</v>
      </c>
      <c r="G146" s="97" cm="1">
        <f t="array" aca="1" ref="G146" ca="1">IFERROR(INDIRECT("'" &amp;$C146&amp; "'!" &amp;"d21"),0)</f>
        <v>0</v>
      </c>
      <c r="H146" s="97" cm="1">
        <f t="array" aca="1" ref="H146" ca="1">IFERROR(INDIRECT("'" &amp;$C146&amp; "'!" &amp;"d22"),0)</f>
        <v>0</v>
      </c>
      <c r="I146" s="97" cm="1">
        <f t="array" aca="1" ref="I146" ca="1">IFERROR(INDIRECT("'" &amp;$C146&amp; "'!" &amp;"f18"),0)</f>
        <v>0</v>
      </c>
      <c r="J146" s="97" cm="1">
        <f t="array" aca="1" ref="J146" ca="1">IFERROR(INDIRECT("'" &amp;$C146&amp; "'!" &amp;"f19"),0)</f>
        <v>0</v>
      </c>
      <c r="K146" s="97" cm="1">
        <f t="array" aca="1" ref="K146" ca="1">IFERROR(INDIRECT("'" &amp;$C146&amp; "'!" &amp;"f20"),0)</f>
        <v>0</v>
      </c>
      <c r="L146" s="97" cm="1">
        <f t="array" aca="1" ref="L146" ca="1">IFERROR(INDIRECT("'" &amp;$C146&amp; "'!" &amp;"f21"),0)</f>
        <v>0</v>
      </c>
      <c r="M146" s="97" cm="1">
        <f t="array" aca="1" ref="M146" ca="1">IFERROR(INDIRECT("'" &amp;$C146&amp; "'!" &amp;"f22"),0)</f>
        <v>0</v>
      </c>
      <c r="N146" s="98">
        <f t="shared" ca="1" si="175"/>
        <v>0</v>
      </c>
      <c r="O146" s="98">
        <f t="shared" ca="1" si="175"/>
        <v>0</v>
      </c>
      <c r="P146" s="98">
        <f t="shared" ca="1" si="175"/>
        <v>0</v>
      </c>
      <c r="Q146" s="98">
        <f t="shared" ca="1" si="175"/>
        <v>0</v>
      </c>
      <c r="R146" s="98">
        <f t="shared" ca="1" si="175"/>
        <v>0</v>
      </c>
      <c r="S146" s="98">
        <f t="shared" ca="1" si="175"/>
        <v>0</v>
      </c>
      <c r="T146" s="98">
        <f t="shared" ca="1" si="175"/>
        <v>0</v>
      </c>
      <c r="U146" s="98">
        <f t="shared" ca="1" si="175"/>
        <v>0</v>
      </c>
      <c r="V146" s="98">
        <f t="shared" ca="1" si="175"/>
        <v>0</v>
      </c>
      <c r="W146" s="98">
        <f t="shared" ca="1" si="175"/>
        <v>0</v>
      </c>
      <c r="X146" s="98">
        <f t="shared" ca="1" si="175"/>
        <v>0</v>
      </c>
      <c r="Y146" s="98">
        <f t="shared" ca="1" si="175"/>
        <v>0</v>
      </c>
      <c r="Z146" s="98">
        <f t="shared" ca="1" si="175"/>
        <v>0</v>
      </c>
      <c r="AA146" s="98">
        <f t="shared" ca="1" si="175"/>
        <v>0</v>
      </c>
      <c r="AB146" s="98">
        <f t="shared" ca="1" si="175"/>
        <v>0</v>
      </c>
      <c r="AC146" s="98">
        <f t="shared" ca="1" si="175"/>
        <v>0</v>
      </c>
      <c r="AD146" s="98">
        <f t="shared" ca="1" si="174"/>
        <v>0</v>
      </c>
      <c r="AE146" s="98">
        <f t="shared" ca="1" si="174"/>
        <v>0</v>
      </c>
      <c r="AF146" s="98">
        <f t="shared" ca="1" si="174"/>
        <v>0</v>
      </c>
      <c r="AG146" s="98">
        <f t="shared" ca="1" si="174"/>
        <v>0</v>
      </c>
      <c r="AH146" s="98">
        <f t="shared" ca="1" si="174"/>
        <v>0</v>
      </c>
      <c r="AI146" s="98">
        <f t="shared" ca="1" si="174"/>
        <v>0</v>
      </c>
      <c r="AJ146" s="98">
        <f t="shared" ca="1" si="174"/>
        <v>0</v>
      </c>
      <c r="AK146" s="98">
        <f t="shared" ca="1" si="174"/>
        <v>0</v>
      </c>
      <c r="AL146" s="98">
        <f t="shared" ca="1" si="174"/>
        <v>0</v>
      </c>
      <c r="AM146" s="98">
        <f t="shared" ca="1" si="1"/>
        <v>0</v>
      </c>
      <c r="AN146" s="16">
        <f t="shared" ca="1" si="122"/>
        <v>0</v>
      </c>
      <c r="AO146" s="16">
        <f t="shared" ca="1" si="123"/>
        <v>0</v>
      </c>
      <c r="AP146" s="16">
        <f t="shared" ca="1" si="124"/>
        <v>0</v>
      </c>
      <c r="AQ146" s="16">
        <f t="shared" ca="1" si="125"/>
        <v>0</v>
      </c>
      <c r="AR146" s="16">
        <f t="shared" ca="1" si="126"/>
        <v>0</v>
      </c>
      <c r="AS146" s="16">
        <f t="shared" ca="1" si="127"/>
        <v>0</v>
      </c>
      <c r="AT146" s="16">
        <f t="shared" ca="1" si="128"/>
        <v>0</v>
      </c>
      <c r="AU146" s="16">
        <f t="shared" ca="1" si="129"/>
        <v>0</v>
      </c>
      <c r="AV146" s="16">
        <f t="shared" ca="1" si="130"/>
        <v>0</v>
      </c>
      <c r="AW146" s="16">
        <f t="shared" ca="1" si="131"/>
        <v>0</v>
      </c>
      <c r="AX146" s="16">
        <f t="shared" ca="1" si="132"/>
        <v>0</v>
      </c>
      <c r="AY146" s="16">
        <f t="shared" ca="1" si="133"/>
        <v>0</v>
      </c>
      <c r="AZ146" s="16">
        <f t="shared" ca="1" si="134"/>
        <v>0</v>
      </c>
      <c r="BA146" s="16">
        <f t="shared" ca="1" si="135"/>
        <v>0</v>
      </c>
      <c r="BB146" s="16">
        <f t="shared" ca="1" si="136"/>
        <v>0</v>
      </c>
      <c r="BC146" s="16">
        <f t="shared" ca="1" si="137"/>
        <v>0</v>
      </c>
      <c r="BD146" s="16">
        <f t="shared" ca="1" si="138"/>
        <v>0</v>
      </c>
      <c r="BE146" s="16">
        <f t="shared" ca="1" si="139"/>
        <v>0</v>
      </c>
      <c r="BF146" s="16">
        <f t="shared" ca="1" si="140"/>
        <v>0</v>
      </c>
      <c r="BG146" s="16">
        <f t="shared" ca="1" si="141"/>
        <v>0</v>
      </c>
      <c r="BH146" s="16">
        <f t="shared" ca="1" si="142"/>
        <v>0</v>
      </c>
      <c r="BI146" s="16">
        <f t="shared" ca="1" si="143"/>
        <v>0</v>
      </c>
      <c r="BJ146" s="16">
        <f t="shared" ca="1" si="144"/>
        <v>0</v>
      </c>
      <c r="BK146" s="16">
        <f t="shared" ca="1" si="145"/>
        <v>0</v>
      </c>
      <c r="BL146" s="16">
        <f t="shared" ca="1" si="146"/>
        <v>0</v>
      </c>
      <c r="BM146" s="16">
        <f t="shared" ca="1" si="147"/>
        <v>0</v>
      </c>
      <c r="BN146" s="16">
        <f t="shared" ca="1" si="148"/>
        <v>0</v>
      </c>
      <c r="BO146" s="16">
        <f t="shared" ca="1" si="149"/>
        <v>0</v>
      </c>
      <c r="BP146" s="16">
        <f t="shared" ca="1" si="150"/>
        <v>0</v>
      </c>
      <c r="BQ146" s="16">
        <f t="shared" ca="1" si="151"/>
        <v>0</v>
      </c>
      <c r="BR146" s="16">
        <f t="shared" ca="1" si="152"/>
        <v>0</v>
      </c>
      <c r="BS146" s="16">
        <f t="shared" ca="1" si="153"/>
        <v>0</v>
      </c>
      <c r="BT146" s="16">
        <f t="shared" ca="1" si="154"/>
        <v>0</v>
      </c>
      <c r="BU146" s="16">
        <f t="shared" ca="1" si="155"/>
        <v>0</v>
      </c>
      <c r="BV146" s="16">
        <f t="shared" ca="1" si="156"/>
        <v>0</v>
      </c>
      <c r="BW146" s="16">
        <f t="shared" ca="1" si="157"/>
        <v>0</v>
      </c>
      <c r="BX146" s="16">
        <f t="shared" ca="1" si="158"/>
        <v>0</v>
      </c>
      <c r="BY146" s="16">
        <f t="shared" ca="1" si="159"/>
        <v>0</v>
      </c>
      <c r="BZ146" s="16">
        <f t="shared" ca="1" si="160"/>
        <v>0</v>
      </c>
      <c r="CA146" s="16">
        <f t="shared" ca="1" si="161"/>
        <v>0</v>
      </c>
      <c r="CB146" s="16">
        <f t="shared" ca="1" si="162"/>
        <v>0</v>
      </c>
      <c r="CC146" s="16">
        <f t="shared" ca="1" si="163"/>
        <v>0</v>
      </c>
      <c r="CD146" s="16">
        <f t="shared" ca="1" si="164"/>
        <v>0</v>
      </c>
      <c r="CE146" s="16">
        <f t="shared" ca="1" si="165"/>
        <v>0</v>
      </c>
      <c r="CF146" s="16">
        <f t="shared" ca="1" si="166"/>
        <v>0</v>
      </c>
      <c r="CG146" s="16">
        <f t="shared" ca="1" si="167"/>
        <v>0</v>
      </c>
      <c r="CH146" s="16">
        <f t="shared" ca="1" si="168"/>
        <v>0</v>
      </c>
      <c r="CI146" s="16">
        <f t="shared" ca="1" si="169"/>
        <v>0</v>
      </c>
      <c r="CJ146" s="16">
        <f t="shared" ca="1" si="170"/>
        <v>0</v>
      </c>
      <c r="CK146" s="16">
        <f t="shared" ca="1" si="171"/>
        <v>0</v>
      </c>
      <c r="CL146" s="16">
        <f t="shared" ca="1" si="172"/>
        <v>0</v>
      </c>
      <c r="CM146" s="16">
        <f t="shared" ca="1" si="173"/>
        <v>0</v>
      </c>
    </row>
    <row r="147" spans="2:91" ht="19.95" customHeight="1" x14ac:dyDescent="0.3">
      <c r="B147" s="14" t="str" cm="1">
        <f t="array" aca="1" ref="B147" ca="1">IF(C147=0,"",IFERROR(INDIRECT("'"&amp;$C147&amp;"'!"&amp;"D5"),"Некорректное название листа"))</f>
        <v/>
      </c>
      <c r="C147" s="6"/>
      <c r="D147" s="97" cm="1">
        <f t="array" aca="1" ref="D147" ca="1">IFERROR(INDIRECT("'"&amp;$C147&amp;"'!"&amp;"d18"),0)</f>
        <v>0</v>
      </c>
      <c r="E147" s="97" cm="1">
        <f t="array" aca="1" ref="E147" ca="1">IFERROR(INDIRECT("'" &amp;$C147&amp; "'!" &amp;"d19"),0)</f>
        <v>0</v>
      </c>
      <c r="F147" s="97" cm="1">
        <f t="array" aca="1" ref="F147" ca="1">IFERROR(INDIRECT("'" &amp;$C147&amp; "'!" &amp;"d20"),0)</f>
        <v>0</v>
      </c>
      <c r="G147" s="97" cm="1">
        <f t="array" aca="1" ref="G147" ca="1">IFERROR(INDIRECT("'" &amp;$C147&amp; "'!" &amp;"d21"),0)</f>
        <v>0</v>
      </c>
      <c r="H147" s="97" cm="1">
        <f t="array" aca="1" ref="H147" ca="1">IFERROR(INDIRECT("'" &amp;$C147&amp; "'!" &amp;"d22"),0)</f>
        <v>0</v>
      </c>
      <c r="I147" s="97" cm="1">
        <f t="array" aca="1" ref="I147" ca="1">IFERROR(INDIRECT("'" &amp;$C147&amp; "'!" &amp;"f18"),0)</f>
        <v>0</v>
      </c>
      <c r="J147" s="97" cm="1">
        <f t="array" aca="1" ref="J147" ca="1">IFERROR(INDIRECT("'" &amp;$C147&amp; "'!" &amp;"f19"),0)</f>
        <v>0</v>
      </c>
      <c r="K147" s="97" cm="1">
        <f t="array" aca="1" ref="K147" ca="1">IFERROR(INDIRECT("'" &amp;$C147&amp; "'!" &amp;"f20"),0)</f>
        <v>0</v>
      </c>
      <c r="L147" s="97" cm="1">
        <f t="array" aca="1" ref="L147" ca="1">IFERROR(INDIRECT("'" &amp;$C147&amp; "'!" &amp;"f21"),0)</f>
        <v>0</v>
      </c>
      <c r="M147" s="97" cm="1">
        <f t="array" aca="1" ref="M147" ca="1">IFERROR(INDIRECT("'" &amp;$C147&amp; "'!" &amp;"f22"),0)</f>
        <v>0</v>
      </c>
      <c r="N147" s="98">
        <f t="shared" ca="1" si="175"/>
        <v>0</v>
      </c>
      <c r="O147" s="98">
        <f t="shared" ca="1" si="175"/>
        <v>0</v>
      </c>
      <c r="P147" s="98">
        <f t="shared" ca="1" si="175"/>
        <v>0</v>
      </c>
      <c r="Q147" s="98">
        <f t="shared" ca="1" si="175"/>
        <v>0</v>
      </c>
      <c r="R147" s="98">
        <f t="shared" ca="1" si="175"/>
        <v>0</v>
      </c>
      <c r="S147" s="98">
        <f t="shared" ca="1" si="175"/>
        <v>0</v>
      </c>
      <c r="T147" s="98">
        <f t="shared" ca="1" si="175"/>
        <v>0</v>
      </c>
      <c r="U147" s="98">
        <f t="shared" ca="1" si="175"/>
        <v>0</v>
      </c>
      <c r="V147" s="98">
        <f t="shared" ca="1" si="175"/>
        <v>0</v>
      </c>
      <c r="W147" s="98">
        <f t="shared" ca="1" si="175"/>
        <v>0</v>
      </c>
      <c r="X147" s="98">
        <f t="shared" ca="1" si="175"/>
        <v>0</v>
      </c>
      <c r="Y147" s="98">
        <f t="shared" ca="1" si="175"/>
        <v>0</v>
      </c>
      <c r="Z147" s="98">
        <f t="shared" ca="1" si="175"/>
        <v>0</v>
      </c>
      <c r="AA147" s="98">
        <f t="shared" ca="1" si="175"/>
        <v>0</v>
      </c>
      <c r="AB147" s="98">
        <f t="shared" ca="1" si="175"/>
        <v>0</v>
      </c>
      <c r="AC147" s="98">
        <f t="shared" ca="1" si="175"/>
        <v>0</v>
      </c>
      <c r="AD147" s="98">
        <f t="shared" ca="1" si="174"/>
        <v>0</v>
      </c>
      <c r="AE147" s="98">
        <f t="shared" ca="1" si="174"/>
        <v>0</v>
      </c>
      <c r="AF147" s="98">
        <f t="shared" ca="1" si="174"/>
        <v>0</v>
      </c>
      <c r="AG147" s="98">
        <f t="shared" ca="1" si="174"/>
        <v>0</v>
      </c>
      <c r="AH147" s="98">
        <f t="shared" ca="1" si="174"/>
        <v>0</v>
      </c>
      <c r="AI147" s="98">
        <f t="shared" ca="1" si="174"/>
        <v>0</v>
      </c>
      <c r="AJ147" s="98">
        <f t="shared" ca="1" si="174"/>
        <v>0</v>
      </c>
      <c r="AK147" s="98">
        <f t="shared" ca="1" si="174"/>
        <v>0</v>
      </c>
      <c r="AL147" s="98">
        <f t="shared" ca="1" si="174"/>
        <v>0</v>
      </c>
      <c r="AM147" s="98">
        <f t="shared" ca="1" si="1"/>
        <v>0</v>
      </c>
      <c r="AN147" s="16">
        <f t="shared" ca="1" si="122"/>
        <v>0</v>
      </c>
      <c r="AO147" s="16">
        <f t="shared" ca="1" si="123"/>
        <v>0</v>
      </c>
      <c r="AP147" s="16">
        <f t="shared" ca="1" si="124"/>
        <v>0</v>
      </c>
      <c r="AQ147" s="16">
        <f t="shared" ca="1" si="125"/>
        <v>0</v>
      </c>
      <c r="AR147" s="16">
        <f t="shared" ca="1" si="126"/>
        <v>0</v>
      </c>
      <c r="AS147" s="16">
        <f t="shared" ca="1" si="127"/>
        <v>0</v>
      </c>
      <c r="AT147" s="16">
        <f t="shared" ca="1" si="128"/>
        <v>0</v>
      </c>
      <c r="AU147" s="16">
        <f t="shared" ca="1" si="129"/>
        <v>0</v>
      </c>
      <c r="AV147" s="16">
        <f t="shared" ca="1" si="130"/>
        <v>0</v>
      </c>
      <c r="AW147" s="16">
        <f t="shared" ca="1" si="131"/>
        <v>0</v>
      </c>
      <c r="AX147" s="16">
        <f t="shared" ca="1" si="132"/>
        <v>0</v>
      </c>
      <c r="AY147" s="16">
        <f t="shared" ca="1" si="133"/>
        <v>0</v>
      </c>
      <c r="AZ147" s="16">
        <f t="shared" ca="1" si="134"/>
        <v>0</v>
      </c>
      <c r="BA147" s="16">
        <f t="shared" ca="1" si="135"/>
        <v>0</v>
      </c>
      <c r="BB147" s="16">
        <f t="shared" ca="1" si="136"/>
        <v>0</v>
      </c>
      <c r="BC147" s="16">
        <f t="shared" ca="1" si="137"/>
        <v>0</v>
      </c>
      <c r="BD147" s="16">
        <f t="shared" ca="1" si="138"/>
        <v>0</v>
      </c>
      <c r="BE147" s="16">
        <f t="shared" ca="1" si="139"/>
        <v>0</v>
      </c>
      <c r="BF147" s="16">
        <f t="shared" ca="1" si="140"/>
        <v>0</v>
      </c>
      <c r="BG147" s="16">
        <f t="shared" ca="1" si="141"/>
        <v>0</v>
      </c>
      <c r="BH147" s="16">
        <f t="shared" ca="1" si="142"/>
        <v>0</v>
      </c>
      <c r="BI147" s="16">
        <f t="shared" ca="1" si="143"/>
        <v>0</v>
      </c>
      <c r="BJ147" s="16">
        <f t="shared" ca="1" si="144"/>
        <v>0</v>
      </c>
      <c r="BK147" s="16">
        <f t="shared" ca="1" si="145"/>
        <v>0</v>
      </c>
      <c r="BL147" s="16">
        <f t="shared" ca="1" si="146"/>
        <v>0</v>
      </c>
      <c r="BM147" s="16">
        <f t="shared" ca="1" si="147"/>
        <v>0</v>
      </c>
      <c r="BN147" s="16">
        <f t="shared" ca="1" si="148"/>
        <v>0</v>
      </c>
      <c r="BO147" s="16">
        <f t="shared" ca="1" si="149"/>
        <v>0</v>
      </c>
      <c r="BP147" s="16">
        <f t="shared" ca="1" si="150"/>
        <v>0</v>
      </c>
      <c r="BQ147" s="16">
        <f t="shared" ca="1" si="151"/>
        <v>0</v>
      </c>
      <c r="BR147" s="16">
        <f t="shared" ca="1" si="152"/>
        <v>0</v>
      </c>
      <c r="BS147" s="16">
        <f t="shared" ca="1" si="153"/>
        <v>0</v>
      </c>
      <c r="BT147" s="16">
        <f t="shared" ca="1" si="154"/>
        <v>0</v>
      </c>
      <c r="BU147" s="16">
        <f t="shared" ca="1" si="155"/>
        <v>0</v>
      </c>
      <c r="BV147" s="16">
        <f t="shared" ca="1" si="156"/>
        <v>0</v>
      </c>
      <c r="BW147" s="16">
        <f t="shared" ca="1" si="157"/>
        <v>0</v>
      </c>
      <c r="BX147" s="16">
        <f t="shared" ca="1" si="158"/>
        <v>0</v>
      </c>
      <c r="BY147" s="16">
        <f t="shared" ca="1" si="159"/>
        <v>0</v>
      </c>
      <c r="BZ147" s="16">
        <f t="shared" ca="1" si="160"/>
        <v>0</v>
      </c>
      <c r="CA147" s="16">
        <f t="shared" ca="1" si="161"/>
        <v>0</v>
      </c>
      <c r="CB147" s="16">
        <f t="shared" ca="1" si="162"/>
        <v>0</v>
      </c>
      <c r="CC147" s="16">
        <f t="shared" ca="1" si="163"/>
        <v>0</v>
      </c>
      <c r="CD147" s="16">
        <f t="shared" ca="1" si="164"/>
        <v>0</v>
      </c>
      <c r="CE147" s="16">
        <f t="shared" ca="1" si="165"/>
        <v>0</v>
      </c>
      <c r="CF147" s="16">
        <f t="shared" ca="1" si="166"/>
        <v>0</v>
      </c>
      <c r="CG147" s="16">
        <f t="shared" ca="1" si="167"/>
        <v>0</v>
      </c>
      <c r="CH147" s="16">
        <f t="shared" ca="1" si="168"/>
        <v>0</v>
      </c>
      <c r="CI147" s="16">
        <f t="shared" ca="1" si="169"/>
        <v>0</v>
      </c>
      <c r="CJ147" s="16">
        <f t="shared" ca="1" si="170"/>
        <v>0</v>
      </c>
      <c r="CK147" s="16">
        <f t="shared" ca="1" si="171"/>
        <v>0</v>
      </c>
      <c r="CL147" s="16">
        <f t="shared" ca="1" si="172"/>
        <v>0</v>
      </c>
      <c r="CM147" s="16">
        <f t="shared" ca="1" si="173"/>
        <v>0</v>
      </c>
    </row>
    <row r="148" spans="2:91" ht="19.95" customHeight="1" x14ac:dyDescent="0.3">
      <c r="B148" s="14" t="str" cm="1">
        <f t="array" aca="1" ref="B148" ca="1">IF(C148=0,"",IFERROR(INDIRECT("'"&amp;$C148&amp;"'!"&amp;"D5"),"Некорректное название листа"))</f>
        <v/>
      </c>
      <c r="C148" s="6"/>
      <c r="D148" s="97" cm="1">
        <f t="array" aca="1" ref="D148" ca="1">IFERROR(INDIRECT("'"&amp;$C148&amp;"'!"&amp;"d18"),0)</f>
        <v>0</v>
      </c>
      <c r="E148" s="97" cm="1">
        <f t="array" aca="1" ref="E148" ca="1">IFERROR(INDIRECT("'" &amp;$C148&amp; "'!" &amp;"d19"),0)</f>
        <v>0</v>
      </c>
      <c r="F148" s="97" cm="1">
        <f t="array" aca="1" ref="F148" ca="1">IFERROR(INDIRECT("'" &amp;$C148&amp; "'!" &amp;"d20"),0)</f>
        <v>0</v>
      </c>
      <c r="G148" s="97" cm="1">
        <f t="array" aca="1" ref="G148" ca="1">IFERROR(INDIRECT("'" &amp;$C148&amp; "'!" &amp;"d21"),0)</f>
        <v>0</v>
      </c>
      <c r="H148" s="97" cm="1">
        <f t="array" aca="1" ref="H148" ca="1">IFERROR(INDIRECT("'" &amp;$C148&amp; "'!" &amp;"d22"),0)</f>
        <v>0</v>
      </c>
      <c r="I148" s="97" cm="1">
        <f t="array" aca="1" ref="I148" ca="1">IFERROR(INDIRECT("'" &amp;$C148&amp; "'!" &amp;"f18"),0)</f>
        <v>0</v>
      </c>
      <c r="J148" s="97" cm="1">
        <f t="array" aca="1" ref="J148" ca="1">IFERROR(INDIRECT("'" &amp;$C148&amp; "'!" &amp;"f19"),0)</f>
        <v>0</v>
      </c>
      <c r="K148" s="97" cm="1">
        <f t="array" aca="1" ref="K148" ca="1">IFERROR(INDIRECT("'" &amp;$C148&amp; "'!" &amp;"f20"),0)</f>
        <v>0</v>
      </c>
      <c r="L148" s="97" cm="1">
        <f t="array" aca="1" ref="L148" ca="1">IFERROR(INDIRECT("'" &amp;$C148&amp; "'!" &amp;"f21"),0)</f>
        <v>0</v>
      </c>
      <c r="M148" s="97" cm="1">
        <f t="array" aca="1" ref="M148" ca="1">IFERROR(INDIRECT("'" &amp;$C148&amp; "'!" &amp;"f22"),0)</f>
        <v>0</v>
      </c>
      <c r="N148" s="98">
        <f t="shared" ca="1" si="175"/>
        <v>0</v>
      </c>
      <c r="O148" s="98">
        <f t="shared" ca="1" si="175"/>
        <v>0</v>
      </c>
      <c r="P148" s="98">
        <f t="shared" ca="1" si="175"/>
        <v>0</v>
      </c>
      <c r="Q148" s="98">
        <f t="shared" ca="1" si="175"/>
        <v>0</v>
      </c>
      <c r="R148" s="98">
        <f t="shared" ca="1" si="175"/>
        <v>0</v>
      </c>
      <c r="S148" s="98">
        <f t="shared" ca="1" si="175"/>
        <v>0</v>
      </c>
      <c r="T148" s="98">
        <f t="shared" ca="1" si="175"/>
        <v>0</v>
      </c>
      <c r="U148" s="98">
        <f t="shared" ca="1" si="175"/>
        <v>0</v>
      </c>
      <c r="V148" s="98">
        <f t="shared" ca="1" si="175"/>
        <v>0</v>
      </c>
      <c r="W148" s="98">
        <f t="shared" ca="1" si="175"/>
        <v>0</v>
      </c>
      <c r="X148" s="98">
        <f t="shared" ca="1" si="175"/>
        <v>0</v>
      </c>
      <c r="Y148" s="98">
        <f t="shared" ca="1" si="175"/>
        <v>0</v>
      </c>
      <c r="Z148" s="98">
        <f t="shared" ca="1" si="175"/>
        <v>0</v>
      </c>
      <c r="AA148" s="98">
        <f t="shared" ca="1" si="175"/>
        <v>0</v>
      </c>
      <c r="AB148" s="98">
        <f t="shared" ca="1" si="175"/>
        <v>0</v>
      </c>
      <c r="AC148" s="98">
        <f t="shared" ca="1" si="175"/>
        <v>0</v>
      </c>
      <c r="AD148" s="98">
        <f t="shared" ca="1" si="174"/>
        <v>0</v>
      </c>
      <c r="AE148" s="98">
        <f t="shared" ca="1" si="174"/>
        <v>0</v>
      </c>
      <c r="AF148" s="98">
        <f t="shared" ca="1" si="174"/>
        <v>0</v>
      </c>
      <c r="AG148" s="98">
        <f t="shared" ca="1" si="174"/>
        <v>0</v>
      </c>
      <c r="AH148" s="98">
        <f t="shared" ca="1" si="174"/>
        <v>0</v>
      </c>
      <c r="AI148" s="98">
        <f t="shared" ca="1" si="174"/>
        <v>0</v>
      </c>
      <c r="AJ148" s="98">
        <f t="shared" ca="1" si="174"/>
        <v>0</v>
      </c>
      <c r="AK148" s="98">
        <f t="shared" ca="1" si="174"/>
        <v>0</v>
      </c>
      <c r="AL148" s="98">
        <f t="shared" ca="1" si="174"/>
        <v>0</v>
      </c>
      <c r="AM148" s="98">
        <f t="shared" ca="1" si="1"/>
        <v>0</v>
      </c>
      <c r="AN148" s="16">
        <f t="shared" ca="1" si="122"/>
        <v>0</v>
      </c>
      <c r="AO148" s="16">
        <f t="shared" ca="1" si="123"/>
        <v>0</v>
      </c>
      <c r="AP148" s="16">
        <f t="shared" ca="1" si="124"/>
        <v>0</v>
      </c>
      <c r="AQ148" s="16">
        <f t="shared" ca="1" si="125"/>
        <v>0</v>
      </c>
      <c r="AR148" s="16">
        <f t="shared" ca="1" si="126"/>
        <v>0</v>
      </c>
      <c r="AS148" s="16">
        <f t="shared" ca="1" si="127"/>
        <v>0</v>
      </c>
      <c r="AT148" s="16">
        <f t="shared" ca="1" si="128"/>
        <v>0</v>
      </c>
      <c r="AU148" s="16">
        <f t="shared" ca="1" si="129"/>
        <v>0</v>
      </c>
      <c r="AV148" s="16">
        <f t="shared" ca="1" si="130"/>
        <v>0</v>
      </c>
      <c r="AW148" s="16">
        <f t="shared" ca="1" si="131"/>
        <v>0</v>
      </c>
      <c r="AX148" s="16">
        <f t="shared" ca="1" si="132"/>
        <v>0</v>
      </c>
      <c r="AY148" s="16">
        <f t="shared" ca="1" si="133"/>
        <v>0</v>
      </c>
      <c r="AZ148" s="16">
        <f t="shared" ca="1" si="134"/>
        <v>0</v>
      </c>
      <c r="BA148" s="16">
        <f t="shared" ca="1" si="135"/>
        <v>0</v>
      </c>
      <c r="BB148" s="16">
        <f t="shared" ca="1" si="136"/>
        <v>0</v>
      </c>
      <c r="BC148" s="16">
        <f t="shared" ca="1" si="137"/>
        <v>0</v>
      </c>
      <c r="BD148" s="16">
        <f t="shared" ca="1" si="138"/>
        <v>0</v>
      </c>
      <c r="BE148" s="16">
        <f t="shared" ca="1" si="139"/>
        <v>0</v>
      </c>
      <c r="BF148" s="16">
        <f t="shared" ca="1" si="140"/>
        <v>0</v>
      </c>
      <c r="BG148" s="16">
        <f t="shared" ca="1" si="141"/>
        <v>0</v>
      </c>
      <c r="BH148" s="16">
        <f t="shared" ca="1" si="142"/>
        <v>0</v>
      </c>
      <c r="BI148" s="16">
        <f t="shared" ca="1" si="143"/>
        <v>0</v>
      </c>
      <c r="BJ148" s="16">
        <f t="shared" ca="1" si="144"/>
        <v>0</v>
      </c>
      <c r="BK148" s="16">
        <f t="shared" ca="1" si="145"/>
        <v>0</v>
      </c>
      <c r="BL148" s="16">
        <f t="shared" ca="1" si="146"/>
        <v>0</v>
      </c>
      <c r="BM148" s="16">
        <f t="shared" ca="1" si="147"/>
        <v>0</v>
      </c>
      <c r="BN148" s="16">
        <f t="shared" ca="1" si="148"/>
        <v>0</v>
      </c>
      <c r="BO148" s="16">
        <f t="shared" ca="1" si="149"/>
        <v>0</v>
      </c>
      <c r="BP148" s="16">
        <f t="shared" ca="1" si="150"/>
        <v>0</v>
      </c>
      <c r="BQ148" s="16">
        <f t="shared" ca="1" si="151"/>
        <v>0</v>
      </c>
      <c r="BR148" s="16">
        <f t="shared" ca="1" si="152"/>
        <v>0</v>
      </c>
      <c r="BS148" s="16">
        <f t="shared" ca="1" si="153"/>
        <v>0</v>
      </c>
      <c r="BT148" s="16">
        <f t="shared" ca="1" si="154"/>
        <v>0</v>
      </c>
      <c r="BU148" s="16">
        <f t="shared" ca="1" si="155"/>
        <v>0</v>
      </c>
      <c r="BV148" s="16">
        <f t="shared" ca="1" si="156"/>
        <v>0</v>
      </c>
      <c r="BW148" s="16">
        <f t="shared" ca="1" si="157"/>
        <v>0</v>
      </c>
      <c r="BX148" s="16">
        <f t="shared" ca="1" si="158"/>
        <v>0</v>
      </c>
      <c r="BY148" s="16">
        <f t="shared" ca="1" si="159"/>
        <v>0</v>
      </c>
      <c r="BZ148" s="16">
        <f t="shared" ca="1" si="160"/>
        <v>0</v>
      </c>
      <c r="CA148" s="16">
        <f t="shared" ca="1" si="161"/>
        <v>0</v>
      </c>
      <c r="CB148" s="16">
        <f t="shared" ca="1" si="162"/>
        <v>0</v>
      </c>
      <c r="CC148" s="16">
        <f t="shared" ca="1" si="163"/>
        <v>0</v>
      </c>
      <c r="CD148" s="16">
        <f t="shared" ca="1" si="164"/>
        <v>0</v>
      </c>
      <c r="CE148" s="16">
        <f t="shared" ca="1" si="165"/>
        <v>0</v>
      </c>
      <c r="CF148" s="16">
        <f t="shared" ca="1" si="166"/>
        <v>0</v>
      </c>
      <c r="CG148" s="16">
        <f t="shared" ca="1" si="167"/>
        <v>0</v>
      </c>
      <c r="CH148" s="16">
        <f t="shared" ca="1" si="168"/>
        <v>0</v>
      </c>
      <c r="CI148" s="16">
        <f t="shared" ca="1" si="169"/>
        <v>0</v>
      </c>
      <c r="CJ148" s="16">
        <f t="shared" ca="1" si="170"/>
        <v>0</v>
      </c>
      <c r="CK148" s="16">
        <f t="shared" ca="1" si="171"/>
        <v>0</v>
      </c>
      <c r="CL148" s="16">
        <f t="shared" ca="1" si="172"/>
        <v>0</v>
      </c>
      <c r="CM148" s="16">
        <f t="shared" ca="1" si="173"/>
        <v>0</v>
      </c>
    </row>
    <row r="149" spans="2:91" ht="19.95" customHeight="1" x14ac:dyDescent="0.3">
      <c r="B149" s="14" t="str" cm="1">
        <f t="array" aca="1" ref="B149" ca="1">IF(C149=0,"",IFERROR(INDIRECT("'"&amp;$C149&amp;"'!"&amp;"D5"),"Некорректное название листа"))</f>
        <v/>
      </c>
      <c r="C149" s="6"/>
      <c r="D149" s="97" cm="1">
        <f t="array" aca="1" ref="D149" ca="1">IFERROR(INDIRECT("'"&amp;$C149&amp;"'!"&amp;"d18"),0)</f>
        <v>0</v>
      </c>
      <c r="E149" s="97" cm="1">
        <f t="array" aca="1" ref="E149" ca="1">IFERROR(INDIRECT("'" &amp;$C149&amp; "'!" &amp;"d19"),0)</f>
        <v>0</v>
      </c>
      <c r="F149" s="97" cm="1">
        <f t="array" aca="1" ref="F149" ca="1">IFERROR(INDIRECT("'" &amp;$C149&amp; "'!" &amp;"d20"),0)</f>
        <v>0</v>
      </c>
      <c r="G149" s="97" cm="1">
        <f t="array" aca="1" ref="G149" ca="1">IFERROR(INDIRECT("'" &amp;$C149&amp; "'!" &amp;"d21"),0)</f>
        <v>0</v>
      </c>
      <c r="H149" s="97" cm="1">
        <f t="array" aca="1" ref="H149" ca="1">IFERROR(INDIRECT("'" &amp;$C149&amp; "'!" &amp;"d22"),0)</f>
        <v>0</v>
      </c>
      <c r="I149" s="97" cm="1">
        <f t="array" aca="1" ref="I149" ca="1">IFERROR(INDIRECT("'" &amp;$C149&amp; "'!" &amp;"f18"),0)</f>
        <v>0</v>
      </c>
      <c r="J149" s="97" cm="1">
        <f t="array" aca="1" ref="J149" ca="1">IFERROR(INDIRECT("'" &amp;$C149&amp; "'!" &amp;"f19"),0)</f>
        <v>0</v>
      </c>
      <c r="K149" s="97" cm="1">
        <f t="array" aca="1" ref="K149" ca="1">IFERROR(INDIRECT("'" &amp;$C149&amp; "'!" &amp;"f20"),0)</f>
        <v>0</v>
      </c>
      <c r="L149" s="97" cm="1">
        <f t="array" aca="1" ref="L149" ca="1">IFERROR(INDIRECT("'" &amp;$C149&amp; "'!" &amp;"f21"),0)</f>
        <v>0</v>
      </c>
      <c r="M149" s="97" cm="1">
        <f t="array" aca="1" ref="M149" ca="1">IFERROR(INDIRECT("'" &amp;$C149&amp; "'!" &amp;"f22"),0)</f>
        <v>0</v>
      </c>
      <c r="N149" s="98">
        <f t="shared" ca="1" si="175"/>
        <v>0</v>
      </c>
      <c r="O149" s="98">
        <f t="shared" ca="1" si="175"/>
        <v>0</v>
      </c>
      <c r="P149" s="98">
        <f t="shared" ca="1" si="175"/>
        <v>0</v>
      </c>
      <c r="Q149" s="98">
        <f t="shared" ca="1" si="175"/>
        <v>0</v>
      </c>
      <c r="R149" s="98">
        <f t="shared" ca="1" si="175"/>
        <v>0</v>
      </c>
      <c r="S149" s="98">
        <f t="shared" ca="1" si="175"/>
        <v>0</v>
      </c>
      <c r="T149" s="98">
        <f t="shared" ca="1" si="175"/>
        <v>0</v>
      </c>
      <c r="U149" s="98">
        <f t="shared" ca="1" si="175"/>
        <v>0</v>
      </c>
      <c r="V149" s="98">
        <f t="shared" ca="1" si="175"/>
        <v>0</v>
      </c>
      <c r="W149" s="98">
        <f t="shared" ca="1" si="175"/>
        <v>0</v>
      </c>
      <c r="X149" s="98">
        <f t="shared" ca="1" si="175"/>
        <v>0</v>
      </c>
      <c r="Y149" s="98">
        <f t="shared" ca="1" si="175"/>
        <v>0</v>
      </c>
      <c r="Z149" s="98">
        <f t="shared" ca="1" si="175"/>
        <v>0</v>
      </c>
      <c r="AA149" s="98">
        <f t="shared" ca="1" si="175"/>
        <v>0</v>
      </c>
      <c r="AB149" s="98">
        <f t="shared" ca="1" si="175"/>
        <v>0</v>
      </c>
      <c r="AC149" s="98">
        <f t="shared" ca="1" si="175"/>
        <v>0</v>
      </c>
      <c r="AD149" s="98">
        <f t="shared" ca="1" si="174"/>
        <v>0</v>
      </c>
      <c r="AE149" s="98">
        <f t="shared" ca="1" si="174"/>
        <v>0</v>
      </c>
      <c r="AF149" s="98">
        <f t="shared" ca="1" si="174"/>
        <v>0</v>
      </c>
      <c r="AG149" s="98">
        <f t="shared" ca="1" si="174"/>
        <v>0</v>
      </c>
      <c r="AH149" s="98">
        <f t="shared" ca="1" si="174"/>
        <v>0</v>
      </c>
      <c r="AI149" s="98">
        <f t="shared" ca="1" si="174"/>
        <v>0</v>
      </c>
      <c r="AJ149" s="98">
        <f t="shared" ca="1" si="174"/>
        <v>0</v>
      </c>
      <c r="AK149" s="98">
        <f t="shared" ca="1" si="174"/>
        <v>0</v>
      </c>
      <c r="AL149" s="98">
        <f t="shared" ca="1" si="174"/>
        <v>0</v>
      </c>
      <c r="AM149" s="98">
        <f t="shared" ca="1" si="1"/>
        <v>0</v>
      </c>
      <c r="AN149" s="16">
        <f t="shared" ca="1" si="122"/>
        <v>0</v>
      </c>
      <c r="AO149" s="16">
        <f t="shared" ca="1" si="123"/>
        <v>0</v>
      </c>
      <c r="AP149" s="16">
        <f t="shared" ca="1" si="124"/>
        <v>0</v>
      </c>
      <c r="AQ149" s="16">
        <f t="shared" ca="1" si="125"/>
        <v>0</v>
      </c>
      <c r="AR149" s="16">
        <f t="shared" ca="1" si="126"/>
        <v>0</v>
      </c>
      <c r="AS149" s="16">
        <f t="shared" ca="1" si="127"/>
        <v>0</v>
      </c>
      <c r="AT149" s="16">
        <f t="shared" ca="1" si="128"/>
        <v>0</v>
      </c>
      <c r="AU149" s="16">
        <f t="shared" ca="1" si="129"/>
        <v>0</v>
      </c>
      <c r="AV149" s="16">
        <f t="shared" ca="1" si="130"/>
        <v>0</v>
      </c>
      <c r="AW149" s="16">
        <f t="shared" ca="1" si="131"/>
        <v>0</v>
      </c>
      <c r="AX149" s="16">
        <f t="shared" ca="1" si="132"/>
        <v>0</v>
      </c>
      <c r="AY149" s="16">
        <f t="shared" ca="1" si="133"/>
        <v>0</v>
      </c>
      <c r="AZ149" s="16">
        <f t="shared" ca="1" si="134"/>
        <v>0</v>
      </c>
      <c r="BA149" s="16">
        <f t="shared" ca="1" si="135"/>
        <v>0</v>
      </c>
      <c r="BB149" s="16">
        <f t="shared" ca="1" si="136"/>
        <v>0</v>
      </c>
      <c r="BC149" s="16">
        <f t="shared" ca="1" si="137"/>
        <v>0</v>
      </c>
      <c r="BD149" s="16">
        <f t="shared" ca="1" si="138"/>
        <v>0</v>
      </c>
      <c r="BE149" s="16">
        <f t="shared" ca="1" si="139"/>
        <v>0</v>
      </c>
      <c r="BF149" s="16">
        <f t="shared" ca="1" si="140"/>
        <v>0</v>
      </c>
      <c r="BG149" s="16">
        <f t="shared" ca="1" si="141"/>
        <v>0</v>
      </c>
      <c r="BH149" s="16">
        <f t="shared" ca="1" si="142"/>
        <v>0</v>
      </c>
      <c r="BI149" s="16">
        <f t="shared" ca="1" si="143"/>
        <v>0</v>
      </c>
      <c r="BJ149" s="16">
        <f t="shared" ca="1" si="144"/>
        <v>0</v>
      </c>
      <c r="BK149" s="16">
        <f t="shared" ca="1" si="145"/>
        <v>0</v>
      </c>
      <c r="BL149" s="16">
        <f t="shared" ca="1" si="146"/>
        <v>0</v>
      </c>
      <c r="BM149" s="16">
        <f t="shared" ca="1" si="147"/>
        <v>0</v>
      </c>
      <c r="BN149" s="16">
        <f t="shared" ca="1" si="148"/>
        <v>0</v>
      </c>
      <c r="BO149" s="16">
        <f t="shared" ca="1" si="149"/>
        <v>0</v>
      </c>
      <c r="BP149" s="16">
        <f t="shared" ca="1" si="150"/>
        <v>0</v>
      </c>
      <c r="BQ149" s="16">
        <f t="shared" ca="1" si="151"/>
        <v>0</v>
      </c>
      <c r="BR149" s="16">
        <f t="shared" ca="1" si="152"/>
        <v>0</v>
      </c>
      <c r="BS149" s="16">
        <f t="shared" ca="1" si="153"/>
        <v>0</v>
      </c>
      <c r="BT149" s="16">
        <f t="shared" ca="1" si="154"/>
        <v>0</v>
      </c>
      <c r="BU149" s="16">
        <f t="shared" ca="1" si="155"/>
        <v>0</v>
      </c>
      <c r="BV149" s="16">
        <f t="shared" ca="1" si="156"/>
        <v>0</v>
      </c>
      <c r="BW149" s="16">
        <f t="shared" ca="1" si="157"/>
        <v>0</v>
      </c>
      <c r="BX149" s="16">
        <f t="shared" ca="1" si="158"/>
        <v>0</v>
      </c>
      <c r="BY149" s="16">
        <f t="shared" ca="1" si="159"/>
        <v>0</v>
      </c>
      <c r="BZ149" s="16">
        <f t="shared" ca="1" si="160"/>
        <v>0</v>
      </c>
      <c r="CA149" s="16">
        <f t="shared" ca="1" si="161"/>
        <v>0</v>
      </c>
      <c r="CB149" s="16">
        <f t="shared" ca="1" si="162"/>
        <v>0</v>
      </c>
      <c r="CC149" s="16">
        <f t="shared" ca="1" si="163"/>
        <v>0</v>
      </c>
      <c r="CD149" s="16">
        <f t="shared" ca="1" si="164"/>
        <v>0</v>
      </c>
      <c r="CE149" s="16">
        <f t="shared" ca="1" si="165"/>
        <v>0</v>
      </c>
      <c r="CF149" s="16">
        <f t="shared" ca="1" si="166"/>
        <v>0</v>
      </c>
      <c r="CG149" s="16">
        <f t="shared" ca="1" si="167"/>
        <v>0</v>
      </c>
      <c r="CH149" s="16">
        <f t="shared" ca="1" si="168"/>
        <v>0</v>
      </c>
      <c r="CI149" s="16">
        <f t="shared" ca="1" si="169"/>
        <v>0</v>
      </c>
      <c r="CJ149" s="16">
        <f t="shared" ca="1" si="170"/>
        <v>0</v>
      </c>
      <c r="CK149" s="16">
        <f t="shared" ca="1" si="171"/>
        <v>0</v>
      </c>
      <c r="CL149" s="16">
        <f t="shared" ca="1" si="172"/>
        <v>0</v>
      </c>
      <c r="CM149" s="16">
        <f t="shared" ca="1" si="173"/>
        <v>0</v>
      </c>
    </row>
    <row r="150" spans="2:91" ht="19.95" customHeight="1" x14ac:dyDescent="0.3">
      <c r="B150" s="14" t="str" cm="1">
        <f t="array" aca="1" ref="B150" ca="1">IF(C150=0,"",IFERROR(INDIRECT("'"&amp;$C150&amp;"'!"&amp;"D5"),"Некорректное название листа"))</f>
        <v/>
      </c>
      <c r="C150" s="6"/>
      <c r="D150" s="97" cm="1">
        <f t="array" aca="1" ref="D150" ca="1">IFERROR(INDIRECT("'"&amp;$C150&amp;"'!"&amp;"d18"),0)</f>
        <v>0</v>
      </c>
      <c r="E150" s="97" cm="1">
        <f t="array" aca="1" ref="E150" ca="1">IFERROR(INDIRECT("'" &amp;$C150&amp; "'!" &amp;"d19"),0)</f>
        <v>0</v>
      </c>
      <c r="F150" s="97" cm="1">
        <f t="array" aca="1" ref="F150" ca="1">IFERROR(INDIRECT("'" &amp;$C150&amp; "'!" &amp;"d20"),0)</f>
        <v>0</v>
      </c>
      <c r="G150" s="97" cm="1">
        <f t="array" aca="1" ref="G150" ca="1">IFERROR(INDIRECT("'" &amp;$C150&amp; "'!" &amp;"d21"),0)</f>
        <v>0</v>
      </c>
      <c r="H150" s="97" cm="1">
        <f t="array" aca="1" ref="H150" ca="1">IFERROR(INDIRECT("'" &amp;$C150&amp; "'!" &amp;"d22"),0)</f>
        <v>0</v>
      </c>
      <c r="I150" s="97" cm="1">
        <f t="array" aca="1" ref="I150" ca="1">IFERROR(INDIRECT("'" &amp;$C150&amp; "'!" &amp;"f18"),0)</f>
        <v>0</v>
      </c>
      <c r="J150" s="97" cm="1">
        <f t="array" aca="1" ref="J150" ca="1">IFERROR(INDIRECT("'" &amp;$C150&amp; "'!" &amp;"f19"),0)</f>
        <v>0</v>
      </c>
      <c r="K150" s="97" cm="1">
        <f t="array" aca="1" ref="K150" ca="1">IFERROR(INDIRECT("'" &amp;$C150&amp; "'!" &amp;"f20"),0)</f>
        <v>0</v>
      </c>
      <c r="L150" s="97" cm="1">
        <f t="array" aca="1" ref="L150" ca="1">IFERROR(INDIRECT("'" &amp;$C150&amp; "'!" &amp;"f21"),0)</f>
        <v>0</v>
      </c>
      <c r="M150" s="97" cm="1">
        <f t="array" aca="1" ref="M150" ca="1">IFERROR(INDIRECT("'" &amp;$C150&amp; "'!" &amp;"f22"),0)</f>
        <v>0</v>
      </c>
      <c r="N150" s="98">
        <f t="shared" ca="1" si="175"/>
        <v>0</v>
      </c>
      <c r="O150" s="98">
        <f t="shared" ca="1" si="175"/>
        <v>0</v>
      </c>
      <c r="P150" s="98">
        <f t="shared" ca="1" si="175"/>
        <v>0</v>
      </c>
      <c r="Q150" s="98">
        <f t="shared" ca="1" si="175"/>
        <v>0</v>
      </c>
      <c r="R150" s="98">
        <f t="shared" ca="1" si="175"/>
        <v>0</v>
      </c>
      <c r="S150" s="98">
        <f t="shared" ca="1" si="175"/>
        <v>0</v>
      </c>
      <c r="T150" s="98">
        <f t="shared" ca="1" si="175"/>
        <v>0</v>
      </c>
      <c r="U150" s="98">
        <f t="shared" ca="1" si="175"/>
        <v>0</v>
      </c>
      <c r="V150" s="98">
        <f t="shared" ca="1" si="175"/>
        <v>0</v>
      </c>
      <c r="W150" s="98">
        <f t="shared" ca="1" si="175"/>
        <v>0</v>
      </c>
      <c r="X150" s="98">
        <f t="shared" ca="1" si="175"/>
        <v>0</v>
      </c>
      <c r="Y150" s="98">
        <f t="shared" ca="1" si="175"/>
        <v>0</v>
      </c>
      <c r="Z150" s="98">
        <f t="shared" ca="1" si="175"/>
        <v>0</v>
      </c>
      <c r="AA150" s="98">
        <f t="shared" ca="1" si="175"/>
        <v>0</v>
      </c>
      <c r="AB150" s="98">
        <f t="shared" ca="1" si="175"/>
        <v>0</v>
      </c>
      <c r="AC150" s="98">
        <f t="shared" ca="1" si="175"/>
        <v>0</v>
      </c>
      <c r="AD150" s="98">
        <f t="shared" ca="1" si="174"/>
        <v>0</v>
      </c>
      <c r="AE150" s="98">
        <f t="shared" ca="1" si="174"/>
        <v>0</v>
      </c>
      <c r="AF150" s="98">
        <f t="shared" ca="1" si="174"/>
        <v>0</v>
      </c>
      <c r="AG150" s="98">
        <f t="shared" ca="1" si="174"/>
        <v>0</v>
      </c>
      <c r="AH150" s="98">
        <f t="shared" ca="1" si="174"/>
        <v>0</v>
      </c>
      <c r="AI150" s="98">
        <f t="shared" ca="1" si="174"/>
        <v>0</v>
      </c>
      <c r="AJ150" s="98">
        <f t="shared" ca="1" si="174"/>
        <v>0</v>
      </c>
      <c r="AK150" s="98">
        <f t="shared" ca="1" si="174"/>
        <v>0</v>
      </c>
      <c r="AL150" s="98">
        <f t="shared" ca="1" si="174"/>
        <v>0</v>
      </c>
      <c r="AM150" s="98">
        <f t="shared" ca="1" si="1"/>
        <v>0</v>
      </c>
      <c r="AN150" s="16">
        <f t="shared" ca="1" si="122"/>
        <v>0</v>
      </c>
      <c r="AO150" s="16">
        <f t="shared" ca="1" si="123"/>
        <v>0</v>
      </c>
      <c r="AP150" s="16">
        <f t="shared" ca="1" si="124"/>
        <v>0</v>
      </c>
      <c r="AQ150" s="16">
        <f t="shared" ca="1" si="125"/>
        <v>0</v>
      </c>
      <c r="AR150" s="16">
        <f t="shared" ca="1" si="126"/>
        <v>0</v>
      </c>
      <c r="AS150" s="16">
        <f t="shared" ca="1" si="127"/>
        <v>0</v>
      </c>
      <c r="AT150" s="16">
        <f t="shared" ca="1" si="128"/>
        <v>0</v>
      </c>
      <c r="AU150" s="16">
        <f t="shared" ca="1" si="129"/>
        <v>0</v>
      </c>
      <c r="AV150" s="16">
        <f t="shared" ca="1" si="130"/>
        <v>0</v>
      </c>
      <c r="AW150" s="16">
        <f t="shared" ca="1" si="131"/>
        <v>0</v>
      </c>
      <c r="AX150" s="16">
        <f t="shared" ca="1" si="132"/>
        <v>0</v>
      </c>
      <c r="AY150" s="16">
        <f t="shared" ca="1" si="133"/>
        <v>0</v>
      </c>
      <c r="AZ150" s="16">
        <f t="shared" ca="1" si="134"/>
        <v>0</v>
      </c>
      <c r="BA150" s="16">
        <f t="shared" ca="1" si="135"/>
        <v>0</v>
      </c>
      <c r="BB150" s="16">
        <f t="shared" ca="1" si="136"/>
        <v>0</v>
      </c>
      <c r="BC150" s="16">
        <f t="shared" ca="1" si="137"/>
        <v>0</v>
      </c>
      <c r="BD150" s="16">
        <f t="shared" ca="1" si="138"/>
        <v>0</v>
      </c>
      <c r="BE150" s="16">
        <f t="shared" ca="1" si="139"/>
        <v>0</v>
      </c>
      <c r="BF150" s="16">
        <f t="shared" ca="1" si="140"/>
        <v>0</v>
      </c>
      <c r="BG150" s="16">
        <f t="shared" ca="1" si="141"/>
        <v>0</v>
      </c>
      <c r="BH150" s="16">
        <f t="shared" ca="1" si="142"/>
        <v>0</v>
      </c>
      <c r="BI150" s="16">
        <f t="shared" ca="1" si="143"/>
        <v>0</v>
      </c>
      <c r="BJ150" s="16">
        <f t="shared" ca="1" si="144"/>
        <v>0</v>
      </c>
      <c r="BK150" s="16">
        <f t="shared" ca="1" si="145"/>
        <v>0</v>
      </c>
      <c r="BL150" s="16">
        <f t="shared" ca="1" si="146"/>
        <v>0</v>
      </c>
      <c r="BM150" s="16">
        <f t="shared" ca="1" si="147"/>
        <v>0</v>
      </c>
      <c r="BN150" s="16">
        <f t="shared" ca="1" si="148"/>
        <v>0</v>
      </c>
      <c r="BO150" s="16">
        <f t="shared" ca="1" si="149"/>
        <v>0</v>
      </c>
      <c r="BP150" s="16">
        <f t="shared" ca="1" si="150"/>
        <v>0</v>
      </c>
      <c r="BQ150" s="16">
        <f t="shared" ca="1" si="151"/>
        <v>0</v>
      </c>
      <c r="BR150" s="16">
        <f t="shared" ca="1" si="152"/>
        <v>0</v>
      </c>
      <c r="BS150" s="16">
        <f t="shared" ca="1" si="153"/>
        <v>0</v>
      </c>
      <c r="BT150" s="16">
        <f t="shared" ca="1" si="154"/>
        <v>0</v>
      </c>
      <c r="BU150" s="16">
        <f t="shared" ca="1" si="155"/>
        <v>0</v>
      </c>
      <c r="BV150" s="16">
        <f t="shared" ca="1" si="156"/>
        <v>0</v>
      </c>
      <c r="BW150" s="16">
        <f t="shared" ca="1" si="157"/>
        <v>0</v>
      </c>
      <c r="BX150" s="16">
        <f t="shared" ca="1" si="158"/>
        <v>0</v>
      </c>
      <c r="BY150" s="16">
        <f t="shared" ca="1" si="159"/>
        <v>0</v>
      </c>
      <c r="BZ150" s="16">
        <f t="shared" ca="1" si="160"/>
        <v>0</v>
      </c>
      <c r="CA150" s="16">
        <f t="shared" ca="1" si="161"/>
        <v>0</v>
      </c>
      <c r="CB150" s="16">
        <f t="shared" ca="1" si="162"/>
        <v>0</v>
      </c>
      <c r="CC150" s="16">
        <f t="shared" ca="1" si="163"/>
        <v>0</v>
      </c>
      <c r="CD150" s="16">
        <f t="shared" ca="1" si="164"/>
        <v>0</v>
      </c>
      <c r="CE150" s="16">
        <f t="shared" ca="1" si="165"/>
        <v>0</v>
      </c>
      <c r="CF150" s="16">
        <f t="shared" ca="1" si="166"/>
        <v>0</v>
      </c>
      <c r="CG150" s="16">
        <f t="shared" ca="1" si="167"/>
        <v>0</v>
      </c>
      <c r="CH150" s="16">
        <f t="shared" ca="1" si="168"/>
        <v>0</v>
      </c>
      <c r="CI150" s="16">
        <f t="shared" ca="1" si="169"/>
        <v>0</v>
      </c>
      <c r="CJ150" s="16">
        <f t="shared" ca="1" si="170"/>
        <v>0</v>
      </c>
      <c r="CK150" s="16">
        <f t="shared" ca="1" si="171"/>
        <v>0</v>
      </c>
      <c r="CL150" s="16">
        <f t="shared" ca="1" si="172"/>
        <v>0</v>
      </c>
      <c r="CM150" s="16">
        <f t="shared" ca="1" si="173"/>
        <v>0</v>
      </c>
    </row>
    <row r="151" spans="2:91" ht="19.95" customHeight="1" x14ac:dyDescent="0.3">
      <c r="B151" s="14" t="str" cm="1">
        <f t="array" aca="1" ref="B151" ca="1">IF(C151=0,"",IFERROR(INDIRECT("'"&amp;$C151&amp;"'!"&amp;"D5"),"Некорректное название листа"))</f>
        <v/>
      </c>
      <c r="C151" s="6"/>
      <c r="D151" s="97" cm="1">
        <f t="array" aca="1" ref="D151" ca="1">IFERROR(INDIRECT("'"&amp;$C151&amp;"'!"&amp;"d18"),0)</f>
        <v>0</v>
      </c>
      <c r="E151" s="97" cm="1">
        <f t="array" aca="1" ref="E151" ca="1">IFERROR(INDIRECT("'" &amp;$C151&amp; "'!" &amp;"d19"),0)</f>
        <v>0</v>
      </c>
      <c r="F151" s="97" cm="1">
        <f t="array" aca="1" ref="F151" ca="1">IFERROR(INDIRECT("'" &amp;$C151&amp; "'!" &amp;"d20"),0)</f>
        <v>0</v>
      </c>
      <c r="G151" s="97" cm="1">
        <f t="array" aca="1" ref="G151" ca="1">IFERROR(INDIRECT("'" &amp;$C151&amp; "'!" &amp;"d21"),0)</f>
        <v>0</v>
      </c>
      <c r="H151" s="97" cm="1">
        <f t="array" aca="1" ref="H151" ca="1">IFERROR(INDIRECT("'" &amp;$C151&amp; "'!" &amp;"d22"),0)</f>
        <v>0</v>
      </c>
      <c r="I151" s="97" cm="1">
        <f t="array" aca="1" ref="I151" ca="1">IFERROR(INDIRECT("'" &amp;$C151&amp; "'!" &amp;"f18"),0)</f>
        <v>0</v>
      </c>
      <c r="J151" s="97" cm="1">
        <f t="array" aca="1" ref="J151" ca="1">IFERROR(INDIRECT("'" &amp;$C151&amp; "'!" &amp;"f19"),0)</f>
        <v>0</v>
      </c>
      <c r="K151" s="97" cm="1">
        <f t="array" aca="1" ref="K151" ca="1">IFERROR(INDIRECT("'" &amp;$C151&amp; "'!" &amp;"f20"),0)</f>
        <v>0</v>
      </c>
      <c r="L151" s="97" cm="1">
        <f t="array" aca="1" ref="L151" ca="1">IFERROR(INDIRECT("'" &amp;$C151&amp; "'!" &amp;"f21"),0)</f>
        <v>0</v>
      </c>
      <c r="M151" s="97" cm="1">
        <f t="array" aca="1" ref="M151" ca="1">IFERROR(INDIRECT("'" &amp;$C151&amp; "'!" &amp;"f22"),0)</f>
        <v>0</v>
      </c>
      <c r="N151" s="98">
        <f t="shared" ca="1" si="175"/>
        <v>0</v>
      </c>
      <c r="O151" s="98">
        <f t="shared" ca="1" si="175"/>
        <v>0</v>
      </c>
      <c r="P151" s="98">
        <f t="shared" ca="1" si="175"/>
        <v>0</v>
      </c>
      <c r="Q151" s="98">
        <f t="shared" ca="1" si="175"/>
        <v>0</v>
      </c>
      <c r="R151" s="98">
        <f t="shared" ca="1" si="175"/>
        <v>0</v>
      </c>
      <c r="S151" s="98">
        <f t="shared" ca="1" si="175"/>
        <v>0</v>
      </c>
      <c r="T151" s="98">
        <f t="shared" ca="1" si="175"/>
        <v>0</v>
      </c>
      <c r="U151" s="98">
        <f t="shared" ca="1" si="175"/>
        <v>0</v>
      </c>
      <c r="V151" s="98">
        <f t="shared" ca="1" si="175"/>
        <v>0</v>
      </c>
      <c r="W151" s="98">
        <f t="shared" ca="1" si="175"/>
        <v>0</v>
      </c>
      <c r="X151" s="98">
        <f t="shared" ca="1" si="175"/>
        <v>0</v>
      </c>
      <c r="Y151" s="98">
        <f t="shared" ca="1" si="175"/>
        <v>0</v>
      </c>
      <c r="Z151" s="98">
        <f t="shared" ca="1" si="175"/>
        <v>0</v>
      </c>
      <c r="AA151" s="98">
        <f t="shared" ca="1" si="175"/>
        <v>0</v>
      </c>
      <c r="AB151" s="98">
        <f t="shared" ca="1" si="175"/>
        <v>0</v>
      </c>
      <c r="AC151" s="98">
        <f t="shared" ref="AC151:AL166" ca="1" si="176">IFERROR(INDEX(INDIRECT("'" &amp;$C151&amp; "'!" &amp;"E:E"),MATCH(AC$4,INDIRECT("'" &amp;$C151&amp; "'!" &amp;"C:C"),0),1),0)</f>
        <v>0</v>
      </c>
      <c r="AD151" s="98">
        <f t="shared" ca="1" si="176"/>
        <v>0</v>
      </c>
      <c r="AE151" s="98">
        <f t="shared" ca="1" si="176"/>
        <v>0</v>
      </c>
      <c r="AF151" s="98">
        <f t="shared" ca="1" si="174"/>
        <v>0</v>
      </c>
      <c r="AG151" s="98">
        <f t="shared" ca="1" si="176"/>
        <v>0</v>
      </c>
      <c r="AH151" s="98">
        <f t="shared" ca="1" si="176"/>
        <v>0</v>
      </c>
      <c r="AI151" s="98">
        <f t="shared" ca="1" si="176"/>
        <v>0</v>
      </c>
      <c r="AJ151" s="98">
        <f t="shared" ca="1" si="176"/>
        <v>0</v>
      </c>
      <c r="AK151" s="98">
        <f t="shared" ca="1" si="176"/>
        <v>0</v>
      </c>
      <c r="AL151" s="98">
        <f t="shared" ca="1" si="176"/>
        <v>0</v>
      </c>
      <c r="AM151" s="98">
        <f t="shared" ca="1" si="1"/>
        <v>0</v>
      </c>
      <c r="AN151" s="16">
        <f t="shared" ca="1" si="122"/>
        <v>0</v>
      </c>
      <c r="AO151" s="16">
        <f t="shared" ca="1" si="123"/>
        <v>0</v>
      </c>
      <c r="AP151" s="16">
        <f t="shared" ca="1" si="124"/>
        <v>0</v>
      </c>
      <c r="AQ151" s="16">
        <f t="shared" ca="1" si="125"/>
        <v>0</v>
      </c>
      <c r="AR151" s="16">
        <f t="shared" ca="1" si="126"/>
        <v>0</v>
      </c>
      <c r="AS151" s="16">
        <f t="shared" ca="1" si="127"/>
        <v>0</v>
      </c>
      <c r="AT151" s="16">
        <f t="shared" ca="1" si="128"/>
        <v>0</v>
      </c>
      <c r="AU151" s="16">
        <f t="shared" ca="1" si="129"/>
        <v>0</v>
      </c>
      <c r="AV151" s="16">
        <f t="shared" ca="1" si="130"/>
        <v>0</v>
      </c>
      <c r="AW151" s="16">
        <f t="shared" ca="1" si="131"/>
        <v>0</v>
      </c>
      <c r="AX151" s="16">
        <f t="shared" ca="1" si="132"/>
        <v>0</v>
      </c>
      <c r="AY151" s="16">
        <f t="shared" ca="1" si="133"/>
        <v>0</v>
      </c>
      <c r="AZ151" s="16">
        <f t="shared" ca="1" si="134"/>
        <v>0</v>
      </c>
      <c r="BA151" s="16">
        <f t="shared" ca="1" si="135"/>
        <v>0</v>
      </c>
      <c r="BB151" s="16">
        <f t="shared" ca="1" si="136"/>
        <v>0</v>
      </c>
      <c r="BC151" s="16">
        <f t="shared" ca="1" si="137"/>
        <v>0</v>
      </c>
      <c r="BD151" s="16">
        <f t="shared" ca="1" si="138"/>
        <v>0</v>
      </c>
      <c r="BE151" s="16">
        <f t="shared" ca="1" si="139"/>
        <v>0</v>
      </c>
      <c r="BF151" s="16">
        <f t="shared" ca="1" si="140"/>
        <v>0</v>
      </c>
      <c r="BG151" s="16">
        <f t="shared" ca="1" si="141"/>
        <v>0</v>
      </c>
      <c r="BH151" s="16">
        <f t="shared" ca="1" si="142"/>
        <v>0</v>
      </c>
      <c r="BI151" s="16">
        <f t="shared" ca="1" si="143"/>
        <v>0</v>
      </c>
      <c r="BJ151" s="16">
        <f t="shared" ca="1" si="144"/>
        <v>0</v>
      </c>
      <c r="BK151" s="16">
        <f t="shared" ca="1" si="145"/>
        <v>0</v>
      </c>
      <c r="BL151" s="16">
        <f t="shared" ca="1" si="146"/>
        <v>0</v>
      </c>
      <c r="BM151" s="16">
        <f t="shared" ca="1" si="147"/>
        <v>0</v>
      </c>
      <c r="BN151" s="16">
        <f t="shared" ca="1" si="148"/>
        <v>0</v>
      </c>
      <c r="BO151" s="16">
        <f t="shared" ca="1" si="149"/>
        <v>0</v>
      </c>
      <c r="BP151" s="16">
        <f t="shared" ca="1" si="150"/>
        <v>0</v>
      </c>
      <c r="BQ151" s="16">
        <f t="shared" ca="1" si="151"/>
        <v>0</v>
      </c>
      <c r="BR151" s="16">
        <f t="shared" ca="1" si="152"/>
        <v>0</v>
      </c>
      <c r="BS151" s="16">
        <f t="shared" ca="1" si="153"/>
        <v>0</v>
      </c>
      <c r="BT151" s="16">
        <f t="shared" ca="1" si="154"/>
        <v>0</v>
      </c>
      <c r="BU151" s="16">
        <f t="shared" ca="1" si="155"/>
        <v>0</v>
      </c>
      <c r="BV151" s="16">
        <f t="shared" ca="1" si="156"/>
        <v>0</v>
      </c>
      <c r="BW151" s="16">
        <f t="shared" ca="1" si="157"/>
        <v>0</v>
      </c>
      <c r="BX151" s="16">
        <f t="shared" ca="1" si="158"/>
        <v>0</v>
      </c>
      <c r="BY151" s="16">
        <f t="shared" ca="1" si="159"/>
        <v>0</v>
      </c>
      <c r="BZ151" s="16">
        <f t="shared" ca="1" si="160"/>
        <v>0</v>
      </c>
      <c r="CA151" s="16">
        <f t="shared" ca="1" si="161"/>
        <v>0</v>
      </c>
      <c r="CB151" s="16">
        <f t="shared" ca="1" si="162"/>
        <v>0</v>
      </c>
      <c r="CC151" s="16">
        <f t="shared" ca="1" si="163"/>
        <v>0</v>
      </c>
      <c r="CD151" s="16">
        <f t="shared" ca="1" si="164"/>
        <v>0</v>
      </c>
      <c r="CE151" s="16">
        <f t="shared" ca="1" si="165"/>
        <v>0</v>
      </c>
      <c r="CF151" s="16">
        <f t="shared" ca="1" si="166"/>
        <v>0</v>
      </c>
      <c r="CG151" s="16">
        <f t="shared" ca="1" si="167"/>
        <v>0</v>
      </c>
      <c r="CH151" s="16">
        <f t="shared" ca="1" si="168"/>
        <v>0</v>
      </c>
      <c r="CI151" s="16">
        <f t="shared" ca="1" si="169"/>
        <v>0</v>
      </c>
      <c r="CJ151" s="16">
        <f t="shared" ca="1" si="170"/>
        <v>0</v>
      </c>
      <c r="CK151" s="16">
        <f t="shared" ca="1" si="171"/>
        <v>0</v>
      </c>
      <c r="CL151" s="16">
        <f t="shared" ca="1" si="172"/>
        <v>0</v>
      </c>
      <c r="CM151" s="16">
        <f t="shared" ca="1" si="173"/>
        <v>0</v>
      </c>
    </row>
    <row r="152" spans="2:91" ht="19.95" customHeight="1" x14ac:dyDescent="0.3">
      <c r="B152" s="14" t="str" cm="1">
        <f t="array" aca="1" ref="B152" ca="1">IF(C152=0,"",IFERROR(INDIRECT("'"&amp;$C152&amp;"'!"&amp;"D5"),"Некорректное название листа"))</f>
        <v/>
      </c>
      <c r="C152" s="6"/>
      <c r="D152" s="97" cm="1">
        <f t="array" aca="1" ref="D152" ca="1">IFERROR(INDIRECT("'"&amp;$C152&amp;"'!"&amp;"d18"),0)</f>
        <v>0</v>
      </c>
      <c r="E152" s="97" cm="1">
        <f t="array" aca="1" ref="E152" ca="1">IFERROR(INDIRECT("'" &amp;$C152&amp; "'!" &amp;"d19"),0)</f>
        <v>0</v>
      </c>
      <c r="F152" s="97" cm="1">
        <f t="array" aca="1" ref="F152" ca="1">IFERROR(INDIRECT("'" &amp;$C152&amp; "'!" &amp;"d20"),0)</f>
        <v>0</v>
      </c>
      <c r="G152" s="97" cm="1">
        <f t="array" aca="1" ref="G152" ca="1">IFERROR(INDIRECT("'" &amp;$C152&amp; "'!" &amp;"d21"),0)</f>
        <v>0</v>
      </c>
      <c r="H152" s="97" cm="1">
        <f t="array" aca="1" ref="H152" ca="1">IFERROR(INDIRECT("'" &amp;$C152&amp; "'!" &amp;"d22"),0)</f>
        <v>0</v>
      </c>
      <c r="I152" s="97" cm="1">
        <f t="array" aca="1" ref="I152" ca="1">IFERROR(INDIRECT("'" &amp;$C152&amp; "'!" &amp;"f18"),0)</f>
        <v>0</v>
      </c>
      <c r="J152" s="97" cm="1">
        <f t="array" aca="1" ref="J152" ca="1">IFERROR(INDIRECT("'" &amp;$C152&amp; "'!" &amp;"f19"),0)</f>
        <v>0</v>
      </c>
      <c r="K152" s="97" cm="1">
        <f t="array" aca="1" ref="K152" ca="1">IFERROR(INDIRECT("'" &amp;$C152&amp; "'!" &amp;"f20"),0)</f>
        <v>0</v>
      </c>
      <c r="L152" s="97" cm="1">
        <f t="array" aca="1" ref="L152" ca="1">IFERROR(INDIRECT("'" &amp;$C152&amp; "'!" &amp;"f21"),0)</f>
        <v>0</v>
      </c>
      <c r="M152" s="97" cm="1">
        <f t="array" aca="1" ref="M152" ca="1">IFERROR(INDIRECT("'" &amp;$C152&amp; "'!" &amp;"f22"),0)</f>
        <v>0</v>
      </c>
      <c r="N152" s="98">
        <f t="shared" ref="N152:AC167" ca="1" si="177">IFERROR(INDEX(INDIRECT("'" &amp;$C152&amp; "'!" &amp;"E:E"),MATCH(N$4,INDIRECT("'" &amp;$C152&amp; "'!" &amp;"C:C"),0),1),0)</f>
        <v>0</v>
      </c>
      <c r="O152" s="98">
        <f t="shared" ca="1" si="177"/>
        <v>0</v>
      </c>
      <c r="P152" s="98">
        <f t="shared" ca="1" si="177"/>
        <v>0</v>
      </c>
      <c r="Q152" s="98">
        <f t="shared" ca="1" si="177"/>
        <v>0</v>
      </c>
      <c r="R152" s="98">
        <f t="shared" ca="1" si="177"/>
        <v>0</v>
      </c>
      <c r="S152" s="98">
        <f t="shared" ca="1" si="177"/>
        <v>0</v>
      </c>
      <c r="T152" s="98">
        <f t="shared" ca="1" si="177"/>
        <v>0</v>
      </c>
      <c r="U152" s="98">
        <f t="shared" ca="1" si="177"/>
        <v>0</v>
      </c>
      <c r="V152" s="98">
        <f t="shared" ca="1" si="177"/>
        <v>0</v>
      </c>
      <c r="W152" s="98">
        <f t="shared" ca="1" si="177"/>
        <v>0</v>
      </c>
      <c r="X152" s="98">
        <f t="shared" ca="1" si="177"/>
        <v>0</v>
      </c>
      <c r="Y152" s="98">
        <f t="shared" ca="1" si="177"/>
        <v>0</v>
      </c>
      <c r="Z152" s="98">
        <f t="shared" ca="1" si="177"/>
        <v>0</v>
      </c>
      <c r="AA152" s="98">
        <f t="shared" ca="1" si="177"/>
        <v>0</v>
      </c>
      <c r="AB152" s="98">
        <f t="shared" ca="1" si="177"/>
        <v>0</v>
      </c>
      <c r="AC152" s="98">
        <f t="shared" ca="1" si="177"/>
        <v>0</v>
      </c>
      <c r="AD152" s="98">
        <f t="shared" ca="1" si="176"/>
        <v>0</v>
      </c>
      <c r="AE152" s="98">
        <f t="shared" ca="1" si="176"/>
        <v>0</v>
      </c>
      <c r="AF152" s="98">
        <f t="shared" ca="1" si="174"/>
        <v>0</v>
      </c>
      <c r="AG152" s="98">
        <f t="shared" ca="1" si="176"/>
        <v>0</v>
      </c>
      <c r="AH152" s="98">
        <f t="shared" ca="1" si="176"/>
        <v>0</v>
      </c>
      <c r="AI152" s="98">
        <f t="shared" ca="1" si="176"/>
        <v>0</v>
      </c>
      <c r="AJ152" s="98">
        <f t="shared" ca="1" si="176"/>
        <v>0</v>
      </c>
      <c r="AK152" s="98">
        <f t="shared" ca="1" si="176"/>
        <v>0</v>
      </c>
      <c r="AL152" s="98">
        <f t="shared" ca="1" si="176"/>
        <v>0</v>
      </c>
      <c r="AM152" s="98">
        <f t="shared" ca="1" si="1"/>
        <v>0</v>
      </c>
      <c r="AN152" s="16">
        <f t="shared" ca="1" si="122"/>
        <v>0</v>
      </c>
      <c r="AO152" s="16">
        <f t="shared" ca="1" si="123"/>
        <v>0</v>
      </c>
      <c r="AP152" s="16">
        <f t="shared" ca="1" si="124"/>
        <v>0</v>
      </c>
      <c r="AQ152" s="16">
        <f t="shared" ca="1" si="125"/>
        <v>0</v>
      </c>
      <c r="AR152" s="16">
        <f t="shared" ca="1" si="126"/>
        <v>0</v>
      </c>
      <c r="AS152" s="16">
        <f t="shared" ca="1" si="127"/>
        <v>0</v>
      </c>
      <c r="AT152" s="16">
        <f t="shared" ca="1" si="128"/>
        <v>0</v>
      </c>
      <c r="AU152" s="16">
        <f t="shared" ca="1" si="129"/>
        <v>0</v>
      </c>
      <c r="AV152" s="16">
        <f t="shared" ca="1" si="130"/>
        <v>0</v>
      </c>
      <c r="AW152" s="16">
        <f t="shared" ca="1" si="131"/>
        <v>0</v>
      </c>
      <c r="AX152" s="16">
        <f t="shared" ca="1" si="132"/>
        <v>0</v>
      </c>
      <c r="AY152" s="16">
        <f t="shared" ca="1" si="133"/>
        <v>0</v>
      </c>
      <c r="AZ152" s="16">
        <f t="shared" ca="1" si="134"/>
        <v>0</v>
      </c>
      <c r="BA152" s="16">
        <f t="shared" ca="1" si="135"/>
        <v>0</v>
      </c>
      <c r="BB152" s="16">
        <f t="shared" ca="1" si="136"/>
        <v>0</v>
      </c>
      <c r="BC152" s="16">
        <f t="shared" ca="1" si="137"/>
        <v>0</v>
      </c>
      <c r="BD152" s="16">
        <f t="shared" ca="1" si="138"/>
        <v>0</v>
      </c>
      <c r="BE152" s="16">
        <f t="shared" ca="1" si="139"/>
        <v>0</v>
      </c>
      <c r="BF152" s="16">
        <f t="shared" ca="1" si="140"/>
        <v>0</v>
      </c>
      <c r="BG152" s="16">
        <f t="shared" ca="1" si="141"/>
        <v>0</v>
      </c>
      <c r="BH152" s="16">
        <f t="shared" ca="1" si="142"/>
        <v>0</v>
      </c>
      <c r="BI152" s="16">
        <f t="shared" ca="1" si="143"/>
        <v>0</v>
      </c>
      <c r="BJ152" s="16">
        <f t="shared" ca="1" si="144"/>
        <v>0</v>
      </c>
      <c r="BK152" s="16">
        <f t="shared" ca="1" si="145"/>
        <v>0</v>
      </c>
      <c r="BL152" s="16">
        <f t="shared" ca="1" si="146"/>
        <v>0</v>
      </c>
      <c r="BM152" s="16">
        <f t="shared" ca="1" si="147"/>
        <v>0</v>
      </c>
      <c r="BN152" s="16">
        <f t="shared" ca="1" si="148"/>
        <v>0</v>
      </c>
      <c r="BO152" s="16">
        <f t="shared" ca="1" si="149"/>
        <v>0</v>
      </c>
      <c r="BP152" s="16">
        <f t="shared" ca="1" si="150"/>
        <v>0</v>
      </c>
      <c r="BQ152" s="16">
        <f t="shared" ca="1" si="151"/>
        <v>0</v>
      </c>
      <c r="BR152" s="16">
        <f t="shared" ca="1" si="152"/>
        <v>0</v>
      </c>
      <c r="BS152" s="16">
        <f t="shared" ca="1" si="153"/>
        <v>0</v>
      </c>
      <c r="BT152" s="16">
        <f t="shared" ca="1" si="154"/>
        <v>0</v>
      </c>
      <c r="BU152" s="16">
        <f t="shared" ca="1" si="155"/>
        <v>0</v>
      </c>
      <c r="BV152" s="16">
        <f t="shared" ca="1" si="156"/>
        <v>0</v>
      </c>
      <c r="BW152" s="16">
        <f t="shared" ca="1" si="157"/>
        <v>0</v>
      </c>
      <c r="BX152" s="16">
        <f t="shared" ca="1" si="158"/>
        <v>0</v>
      </c>
      <c r="BY152" s="16">
        <f t="shared" ca="1" si="159"/>
        <v>0</v>
      </c>
      <c r="BZ152" s="16">
        <f t="shared" ca="1" si="160"/>
        <v>0</v>
      </c>
      <c r="CA152" s="16">
        <f t="shared" ca="1" si="161"/>
        <v>0</v>
      </c>
      <c r="CB152" s="16">
        <f t="shared" ca="1" si="162"/>
        <v>0</v>
      </c>
      <c r="CC152" s="16">
        <f t="shared" ca="1" si="163"/>
        <v>0</v>
      </c>
      <c r="CD152" s="16">
        <f t="shared" ca="1" si="164"/>
        <v>0</v>
      </c>
      <c r="CE152" s="16">
        <f t="shared" ca="1" si="165"/>
        <v>0</v>
      </c>
      <c r="CF152" s="16">
        <f t="shared" ca="1" si="166"/>
        <v>0</v>
      </c>
      <c r="CG152" s="16">
        <f t="shared" ca="1" si="167"/>
        <v>0</v>
      </c>
      <c r="CH152" s="16">
        <f t="shared" ca="1" si="168"/>
        <v>0</v>
      </c>
      <c r="CI152" s="16">
        <f t="shared" ca="1" si="169"/>
        <v>0</v>
      </c>
      <c r="CJ152" s="16">
        <f t="shared" ca="1" si="170"/>
        <v>0</v>
      </c>
      <c r="CK152" s="16">
        <f t="shared" ca="1" si="171"/>
        <v>0</v>
      </c>
      <c r="CL152" s="16">
        <f t="shared" ca="1" si="172"/>
        <v>0</v>
      </c>
      <c r="CM152" s="16">
        <f t="shared" ca="1" si="173"/>
        <v>0</v>
      </c>
    </row>
    <row r="153" spans="2:91" ht="19.95" customHeight="1" x14ac:dyDescent="0.3">
      <c r="B153" s="14" t="str" cm="1">
        <f t="array" aca="1" ref="B153" ca="1">IF(C153=0,"",IFERROR(INDIRECT("'"&amp;$C153&amp;"'!"&amp;"D5"),"Некорректное название листа"))</f>
        <v/>
      </c>
      <c r="C153" s="6"/>
      <c r="D153" s="97" cm="1">
        <f t="array" aca="1" ref="D153" ca="1">IFERROR(INDIRECT("'"&amp;$C153&amp;"'!"&amp;"d18"),0)</f>
        <v>0</v>
      </c>
      <c r="E153" s="97" cm="1">
        <f t="array" aca="1" ref="E153" ca="1">IFERROR(INDIRECT("'" &amp;$C153&amp; "'!" &amp;"d19"),0)</f>
        <v>0</v>
      </c>
      <c r="F153" s="97" cm="1">
        <f t="array" aca="1" ref="F153" ca="1">IFERROR(INDIRECT("'" &amp;$C153&amp; "'!" &amp;"d20"),0)</f>
        <v>0</v>
      </c>
      <c r="G153" s="97" cm="1">
        <f t="array" aca="1" ref="G153" ca="1">IFERROR(INDIRECT("'" &amp;$C153&amp; "'!" &amp;"d21"),0)</f>
        <v>0</v>
      </c>
      <c r="H153" s="97" cm="1">
        <f t="array" aca="1" ref="H153" ca="1">IFERROR(INDIRECT("'" &amp;$C153&amp; "'!" &amp;"d22"),0)</f>
        <v>0</v>
      </c>
      <c r="I153" s="97" cm="1">
        <f t="array" aca="1" ref="I153" ca="1">IFERROR(INDIRECT("'" &amp;$C153&amp; "'!" &amp;"f18"),0)</f>
        <v>0</v>
      </c>
      <c r="J153" s="97" cm="1">
        <f t="array" aca="1" ref="J153" ca="1">IFERROR(INDIRECT("'" &amp;$C153&amp; "'!" &amp;"f19"),0)</f>
        <v>0</v>
      </c>
      <c r="K153" s="97" cm="1">
        <f t="array" aca="1" ref="K153" ca="1">IFERROR(INDIRECT("'" &amp;$C153&amp; "'!" &amp;"f20"),0)</f>
        <v>0</v>
      </c>
      <c r="L153" s="97" cm="1">
        <f t="array" aca="1" ref="L153" ca="1">IFERROR(INDIRECT("'" &amp;$C153&amp; "'!" &amp;"f21"),0)</f>
        <v>0</v>
      </c>
      <c r="M153" s="97" cm="1">
        <f t="array" aca="1" ref="M153" ca="1">IFERROR(INDIRECT("'" &amp;$C153&amp; "'!" &amp;"f22"),0)</f>
        <v>0</v>
      </c>
      <c r="N153" s="98">
        <f t="shared" ca="1" si="177"/>
        <v>0</v>
      </c>
      <c r="O153" s="98">
        <f t="shared" ca="1" si="177"/>
        <v>0</v>
      </c>
      <c r="P153" s="98">
        <f t="shared" ca="1" si="177"/>
        <v>0</v>
      </c>
      <c r="Q153" s="98">
        <f t="shared" ca="1" si="177"/>
        <v>0</v>
      </c>
      <c r="R153" s="98">
        <f t="shared" ca="1" si="177"/>
        <v>0</v>
      </c>
      <c r="S153" s="98">
        <f t="shared" ca="1" si="177"/>
        <v>0</v>
      </c>
      <c r="T153" s="98">
        <f t="shared" ca="1" si="177"/>
        <v>0</v>
      </c>
      <c r="U153" s="98">
        <f t="shared" ca="1" si="177"/>
        <v>0</v>
      </c>
      <c r="V153" s="98">
        <f t="shared" ca="1" si="177"/>
        <v>0</v>
      </c>
      <c r="W153" s="98">
        <f t="shared" ca="1" si="177"/>
        <v>0</v>
      </c>
      <c r="X153" s="98">
        <f t="shared" ca="1" si="177"/>
        <v>0</v>
      </c>
      <c r="Y153" s="98">
        <f t="shared" ca="1" si="177"/>
        <v>0</v>
      </c>
      <c r="Z153" s="98">
        <f t="shared" ca="1" si="177"/>
        <v>0</v>
      </c>
      <c r="AA153" s="98">
        <f t="shared" ca="1" si="177"/>
        <v>0</v>
      </c>
      <c r="AB153" s="98">
        <f t="shared" ca="1" si="177"/>
        <v>0</v>
      </c>
      <c r="AC153" s="98">
        <f t="shared" ca="1" si="177"/>
        <v>0</v>
      </c>
      <c r="AD153" s="98">
        <f t="shared" ca="1" si="176"/>
        <v>0</v>
      </c>
      <c r="AE153" s="98">
        <f t="shared" ca="1" si="176"/>
        <v>0</v>
      </c>
      <c r="AF153" s="98">
        <f t="shared" ca="1" si="174"/>
        <v>0</v>
      </c>
      <c r="AG153" s="98">
        <f t="shared" ca="1" si="176"/>
        <v>0</v>
      </c>
      <c r="AH153" s="98">
        <f t="shared" ca="1" si="176"/>
        <v>0</v>
      </c>
      <c r="AI153" s="98">
        <f t="shared" ca="1" si="176"/>
        <v>0</v>
      </c>
      <c r="AJ153" s="98">
        <f t="shared" ca="1" si="176"/>
        <v>0</v>
      </c>
      <c r="AK153" s="98">
        <f t="shared" ca="1" si="176"/>
        <v>0</v>
      </c>
      <c r="AL153" s="98">
        <f t="shared" ca="1" si="176"/>
        <v>0</v>
      </c>
      <c r="AM153" s="98">
        <f t="shared" ca="1" si="1"/>
        <v>0</v>
      </c>
      <c r="AN153" s="16">
        <f t="shared" ca="1" si="122"/>
        <v>0</v>
      </c>
      <c r="AO153" s="16">
        <f t="shared" ca="1" si="123"/>
        <v>0</v>
      </c>
      <c r="AP153" s="16">
        <f t="shared" ca="1" si="124"/>
        <v>0</v>
      </c>
      <c r="AQ153" s="16">
        <f t="shared" ca="1" si="125"/>
        <v>0</v>
      </c>
      <c r="AR153" s="16">
        <f t="shared" ca="1" si="126"/>
        <v>0</v>
      </c>
      <c r="AS153" s="16">
        <f t="shared" ca="1" si="127"/>
        <v>0</v>
      </c>
      <c r="AT153" s="16">
        <f t="shared" ca="1" si="128"/>
        <v>0</v>
      </c>
      <c r="AU153" s="16">
        <f t="shared" ca="1" si="129"/>
        <v>0</v>
      </c>
      <c r="AV153" s="16">
        <f t="shared" ca="1" si="130"/>
        <v>0</v>
      </c>
      <c r="AW153" s="16">
        <f t="shared" ca="1" si="131"/>
        <v>0</v>
      </c>
      <c r="AX153" s="16">
        <f t="shared" ca="1" si="132"/>
        <v>0</v>
      </c>
      <c r="AY153" s="16">
        <f t="shared" ca="1" si="133"/>
        <v>0</v>
      </c>
      <c r="AZ153" s="16">
        <f t="shared" ca="1" si="134"/>
        <v>0</v>
      </c>
      <c r="BA153" s="16">
        <f t="shared" ca="1" si="135"/>
        <v>0</v>
      </c>
      <c r="BB153" s="16">
        <f t="shared" ca="1" si="136"/>
        <v>0</v>
      </c>
      <c r="BC153" s="16">
        <f t="shared" ca="1" si="137"/>
        <v>0</v>
      </c>
      <c r="BD153" s="16">
        <f t="shared" ca="1" si="138"/>
        <v>0</v>
      </c>
      <c r="BE153" s="16">
        <f t="shared" ca="1" si="139"/>
        <v>0</v>
      </c>
      <c r="BF153" s="16">
        <f t="shared" ca="1" si="140"/>
        <v>0</v>
      </c>
      <c r="BG153" s="16">
        <f t="shared" ca="1" si="141"/>
        <v>0</v>
      </c>
      <c r="BH153" s="16">
        <f t="shared" ca="1" si="142"/>
        <v>0</v>
      </c>
      <c r="BI153" s="16">
        <f t="shared" ca="1" si="143"/>
        <v>0</v>
      </c>
      <c r="BJ153" s="16">
        <f t="shared" ca="1" si="144"/>
        <v>0</v>
      </c>
      <c r="BK153" s="16">
        <f t="shared" ca="1" si="145"/>
        <v>0</v>
      </c>
      <c r="BL153" s="16">
        <f t="shared" ca="1" si="146"/>
        <v>0</v>
      </c>
      <c r="BM153" s="16">
        <f t="shared" ca="1" si="147"/>
        <v>0</v>
      </c>
      <c r="BN153" s="16">
        <f t="shared" ca="1" si="148"/>
        <v>0</v>
      </c>
      <c r="BO153" s="16">
        <f t="shared" ca="1" si="149"/>
        <v>0</v>
      </c>
      <c r="BP153" s="16">
        <f t="shared" ca="1" si="150"/>
        <v>0</v>
      </c>
      <c r="BQ153" s="16">
        <f t="shared" ca="1" si="151"/>
        <v>0</v>
      </c>
      <c r="BR153" s="16">
        <f t="shared" ca="1" si="152"/>
        <v>0</v>
      </c>
      <c r="BS153" s="16">
        <f t="shared" ca="1" si="153"/>
        <v>0</v>
      </c>
      <c r="BT153" s="16">
        <f t="shared" ca="1" si="154"/>
        <v>0</v>
      </c>
      <c r="BU153" s="16">
        <f t="shared" ca="1" si="155"/>
        <v>0</v>
      </c>
      <c r="BV153" s="16">
        <f t="shared" ca="1" si="156"/>
        <v>0</v>
      </c>
      <c r="BW153" s="16">
        <f t="shared" ca="1" si="157"/>
        <v>0</v>
      </c>
      <c r="BX153" s="16">
        <f t="shared" ca="1" si="158"/>
        <v>0</v>
      </c>
      <c r="BY153" s="16">
        <f t="shared" ca="1" si="159"/>
        <v>0</v>
      </c>
      <c r="BZ153" s="16">
        <f t="shared" ca="1" si="160"/>
        <v>0</v>
      </c>
      <c r="CA153" s="16">
        <f t="shared" ca="1" si="161"/>
        <v>0</v>
      </c>
      <c r="CB153" s="16">
        <f t="shared" ca="1" si="162"/>
        <v>0</v>
      </c>
      <c r="CC153" s="16">
        <f t="shared" ca="1" si="163"/>
        <v>0</v>
      </c>
      <c r="CD153" s="16">
        <f t="shared" ca="1" si="164"/>
        <v>0</v>
      </c>
      <c r="CE153" s="16">
        <f t="shared" ca="1" si="165"/>
        <v>0</v>
      </c>
      <c r="CF153" s="16">
        <f t="shared" ca="1" si="166"/>
        <v>0</v>
      </c>
      <c r="CG153" s="16">
        <f t="shared" ca="1" si="167"/>
        <v>0</v>
      </c>
      <c r="CH153" s="16">
        <f t="shared" ca="1" si="168"/>
        <v>0</v>
      </c>
      <c r="CI153" s="16">
        <f t="shared" ca="1" si="169"/>
        <v>0</v>
      </c>
      <c r="CJ153" s="16">
        <f t="shared" ca="1" si="170"/>
        <v>0</v>
      </c>
      <c r="CK153" s="16">
        <f t="shared" ca="1" si="171"/>
        <v>0</v>
      </c>
      <c r="CL153" s="16">
        <f t="shared" ca="1" si="172"/>
        <v>0</v>
      </c>
      <c r="CM153" s="16">
        <f t="shared" ca="1" si="173"/>
        <v>0</v>
      </c>
    </row>
    <row r="154" spans="2:91" ht="19.95" customHeight="1" x14ac:dyDescent="0.3">
      <c r="B154" s="14" t="str" cm="1">
        <f t="array" aca="1" ref="B154" ca="1">IF(C154=0,"",IFERROR(INDIRECT("'"&amp;$C154&amp;"'!"&amp;"D5"),"Некорректное название листа"))</f>
        <v/>
      </c>
      <c r="C154" s="6"/>
      <c r="D154" s="97" cm="1">
        <f t="array" aca="1" ref="D154" ca="1">IFERROR(INDIRECT("'"&amp;$C154&amp;"'!"&amp;"d18"),0)</f>
        <v>0</v>
      </c>
      <c r="E154" s="97" cm="1">
        <f t="array" aca="1" ref="E154" ca="1">IFERROR(INDIRECT("'" &amp;$C154&amp; "'!" &amp;"d19"),0)</f>
        <v>0</v>
      </c>
      <c r="F154" s="97" cm="1">
        <f t="array" aca="1" ref="F154" ca="1">IFERROR(INDIRECT("'" &amp;$C154&amp; "'!" &amp;"d20"),0)</f>
        <v>0</v>
      </c>
      <c r="G154" s="97" cm="1">
        <f t="array" aca="1" ref="G154" ca="1">IFERROR(INDIRECT("'" &amp;$C154&amp; "'!" &amp;"d21"),0)</f>
        <v>0</v>
      </c>
      <c r="H154" s="97" cm="1">
        <f t="array" aca="1" ref="H154" ca="1">IFERROR(INDIRECT("'" &amp;$C154&amp; "'!" &amp;"d22"),0)</f>
        <v>0</v>
      </c>
      <c r="I154" s="97" cm="1">
        <f t="array" aca="1" ref="I154" ca="1">IFERROR(INDIRECT("'" &amp;$C154&amp; "'!" &amp;"f18"),0)</f>
        <v>0</v>
      </c>
      <c r="J154" s="97" cm="1">
        <f t="array" aca="1" ref="J154" ca="1">IFERROR(INDIRECT("'" &amp;$C154&amp; "'!" &amp;"f19"),0)</f>
        <v>0</v>
      </c>
      <c r="K154" s="97" cm="1">
        <f t="array" aca="1" ref="K154" ca="1">IFERROR(INDIRECT("'" &amp;$C154&amp; "'!" &amp;"f20"),0)</f>
        <v>0</v>
      </c>
      <c r="L154" s="97" cm="1">
        <f t="array" aca="1" ref="L154" ca="1">IFERROR(INDIRECT("'" &amp;$C154&amp; "'!" &amp;"f21"),0)</f>
        <v>0</v>
      </c>
      <c r="M154" s="97" cm="1">
        <f t="array" aca="1" ref="M154" ca="1">IFERROR(INDIRECT("'" &amp;$C154&amp; "'!" &amp;"f22"),0)</f>
        <v>0</v>
      </c>
      <c r="N154" s="98">
        <f t="shared" ca="1" si="177"/>
        <v>0</v>
      </c>
      <c r="O154" s="98">
        <f t="shared" ca="1" si="177"/>
        <v>0</v>
      </c>
      <c r="P154" s="98">
        <f t="shared" ca="1" si="177"/>
        <v>0</v>
      </c>
      <c r="Q154" s="98">
        <f t="shared" ca="1" si="177"/>
        <v>0</v>
      </c>
      <c r="R154" s="98">
        <f t="shared" ca="1" si="177"/>
        <v>0</v>
      </c>
      <c r="S154" s="98">
        <f t="shared" ca="1" si="177"/>
        <v>0</v>
      </c>
      <c r="T154" s="98">
        <f t="shared" ca="1" si="177"/>
        <v>0</v>
      </c>
      <c r="U154" s="98">
        <f t="shared" ca="1" si="177"/>
        <v>0</v>
      </c>
      <c r="V154" s="98">
        <f t="shared" ca="1" si="177"/>
        <v>0</v>
      </c>
      <c r="W154" s="98">
        <f t="shared" ca="1" si="177"/>
        <v>0</v>
      </c>
      <c r="X154" s="98">
        <f t="shared" ca="1" si="177"/>
        <v>0</v>
      </c>
      <c r="Y154" s="98">
        <f t="shared" ca="1" si="177"/>
        <v>0</v>
      </c>
      <c r="Z154" s="98">
        <f t="shared" ca="1" si="177"/>
        <v>0</v>
      </c>
      <c r="AA154" s="98">
        <f t="shared" ca="1" si="177"/>
        <v>0</v>
      </c>
      <c r="AB154" s="98">
        <f t="shared" ca="1" si="177"/>
        <v>0</v>
      </c>
      <c r="AC154" s="98">
        <f t="shared" ca="1" si="177"/>
        <v>0</v>
      </c>
      <c r="AD154" s="98">
        <f t="shared" ca="1" si="176"/>
        <v>0</v>
      </c>
      <c r="AE154" s="98">
        <f t="shared" ca="1" si="176"/>
        <v>0</v>
      </c>
      <c r="AF154" s="98">
        <f t="shared" ca="1" si="174"/>
        <v>0</v>
      </c>
      <c r="AG154" s="98">
        <f t="shared" ca="1" si="176"/>
        <v>0</v>
      </c>
      <c r="AH154" s="98">
        <f t="shared" ca="1" si="176"/>
        <v>0</v>
      </c>
      <c r="AI154" s="98">
        <f t="shared" ca="1" si="176"/>
        <v>0</v>
      </c>
      <c r="AJ154" s="98">
        <f t="shared" ca="1" si="176"/>
        <v>0</v>
      </c>
      <c r="AK154" s="98">
        <f t="shared" ca="1" si="176"/>
        <v>0</v>
      </c>
      <c r="AL154" s="98">
        <f t="shared" ca="1" si="176"/>
        <v>0</v>
      </c>
      <c r="AM154" s="98">
        <f t="shared" ca="1" si="1"/>
        <v>0</v>
      </c>
      <c r="AN154" s="16">
        <f t="shared" ca="1" si="122"/>
        <v>0</v>
      </c>
      <c r="AO154" s="16">
        <f t="shared" ca="1" si="123"/>
        <v>0</v>
      </c>
      <c r="AP154" s="16">
        <f t="shared" ca="1" si="124"/>
        <v>0</v>
      </c>
      <c r="AQ154" s="16">
        <f t="shared" ca="1" si="125"/>
        <v>0</v>
      </c>
      <c r="AR154" s="16">
        <f t="shared" ca="1" si="126"/>
        <v>0</v>
      </c>
      <c r="AS154" s="16">
        <f t="shared" ca="1" si="127"/>
        <v>0</v>
      </c>
      <c r="AT154" s="16">
        <f t="shared" ca="1" si="128"/>
        <v>0</v>
      </c>
      <c r="AU154" s="16">
        <f t="shared" ca="1" si="129"/>
        <v>0</v>
      </c>
      <c r="AV154" s="16">
        <f t="shared" ca="1" si="130"/>
        <v>0</v>
      </c>
      <c r="AW154" s="16">
        <f t="shared" ca="1" si="131"/>
        <v>0</v>
      </c>
      <c r="AX154" s="16">
        <f t="shared" ca="1" si="132"/>
        <v>0</v>
      </c>
      <c r="AY154" s="16">
        <f t="shared" ca="1" si="133"/>
        <v>0</v>
      </c>
      <c r="AZ154" s="16">
        <f t="shared" ca="1" si="134"/>
        <v>0</v>
      </c>
      <c r="BA154" s="16">
        <f t="shared" ca="1" si="135"/>
        <v>0</v>
      </c>
      <c r="BB154" s="16">
        <f t="shared" ca="1" si="136"/>
        <v>0</v>
      </c>
      <c r="BC154" s="16">
        <f t="shared" ca="1" si="137"/>
        <v>0</v>
      </c>
      <c r="BD154" s="16">
        <f t="shared" ca="1" si="138"/>
        <v>0</v>
      </c>
      <c r="BE154" s="16">
        <f t="shared" ca="1" si="139"/>
        <v>0</v>
      </c>
      <c r="BF154" s="16">
        <f t="shared" ca="1" si="140"/>
        <v>0</v>
      </c>
      <c r="BG154" s="16">
        <f t="shared" ca="1" si="141"/>
        <v>0</v>
      </c>
      <c r="BH154" s="16">
        <f t="shared" ca="1" si="142"/>
        <v>0</v>
      </c>
      <c r="BI154" s="16">
        <f t="shared" ca="1" si="143"/>
        <v>0</v>
      </c>
      <c r="BJ154" s="16">
        <f t="shared" ca="1" si="144"/>
        <v>0</v>
      </c>
      <c r="BK154" s="16">
        <f t="shared" ca="1" si="145"/>
        <v>0</v>
      </c>
      <c r="BL154" s="16">
        <f t="shared" ca="1" si="146"/>
        <v>0</v>
      </c>
      <c r="BM154" s="16">
        <f t="shared" ca="1" si="147"/>
        <v>0</v>
      </c>
      <c r="BN154" s="16">
        <f t="shared" ca="1" si="148"/>
        <v>0</v>
      </c>
      <c r="BO154" s="16">
        <f t="shared" ca="1" si="149"/>
        <v>0</v>
      </c>
      <c r="BP154" s="16">
        <f t="shared" ca="1" si="150"/>
        <v>0</v>
      </c>
      <c r="BQ154" s="16">
        <f t="shared" ca="1" si="151"/>
        <v>0</v>
      </c>
      <c r="BR154" s="16">
        <f t="shared" ca="1" si="152"/>
        <v>0</v>
      </c>
      <c r="BS154" s="16">
        <f t="shared" ca="1" si="153"/>
        <v>0</v>
      </c>
      <c r="BT154" s="16">
        <f t="shared" ca="1" si="154"/>
        <v>0</v>
      </c>
      <c r="BU154" s="16">
        <f t="shared" ca="1" si="155"/>
        <v>0</v>
      </c>
      <c r="BV154" s="16">
        <f t="shared" ca="1" si="156"/>
        <v>0</v>
      </c>
      <c r="BW154" s="16">
        <f t="shared" ca="1" si="157"/>
        <v>0</v>
      </c>
      <c r="BX154" s="16">
        <f t="shared" ca="1" si="158"/>
        <v>0</v>
      </c>
      <c r="BY154" s="16">
        <f t="shared" ca="1" si="159"/>
        <v>0</v>
      </c>
      <c r="BZ154" s="16">
        <f t="shared" ca="1" si="160"/>
        <v>0</v>
      </c>
      <c r="CA154" s="16">
        <f t="shared" ca="1" si="161"/>
        <v>0</v>
      </c>
      <c r="CB154" s="16">
        <f t="shared" ca="1" si="162"/>
        <v>0</v>
      </c>
      <c r="CC154" s="16">
        <f t="shared" ca="1" si="163"/>
        <v>0</v>
      </c>
      <c r="CD154" s="16">
        <f t="shared" ca="1" si="164"/>
        <v>0</v>
      </c>
      <c r="CE154" s="16">
        <f t="shared" ca="1" si="165"/>
        <v>0</v>
      </c>
      <c r="CF154" s="16">
        <f t="shared" ca="1" si="166"/>
        <v>0</v>
      </c>
      <c r="CG154" s="16">
        <f t="shared" ca="1" si="167"/>
        <v>0</v>
      </c>
      <c r="CH154" s="16">
        <f t="shared" ca="1" si="168"/>
        <v>0</v>
      </c>
      <c r="CI154" s="16">
        <f t="shared" ca="1" si="169"/>
        <v>0</v>
      </c>
      <c r="CJ154" s="16">
        <f t="shared" ca="1" si="170"/>
        <v>0</v>
      </c>
      <c r="CK154" s="16">
        <f t="shared" ca="1" si="171"/>
        <v>0</v>
      </c>
      <c r="CL154" s="16">
        <f t="shared" ca="1" si="172"/>
        <v>0</v>
      </c>
      <c r="CM154" s="16">
        <f t="shared" ca="1" si="173"/>
        <v>0</v>
      </c>
    </row>
    <row r="155" spans="2:91" ht="19.95" customHeight="1" x14ac:dyDescent="0.3">
      <c r="B155" s="14" t="str" cm="1">
        <f t="array" aca="1" ref="B155" ca="1">IF(C155=0,"",IFERROR(INDIRECT("'"&amp;$C155&amp;"'!"&amp;"D5"),"Некорректное название листа"))</f>
        <v/>
      </c>
      <c r="C155" s="6"/>
      <c r="D155" s="97" cm="1">
        <f t="array" aca="1" ref="D155" ca="1">IFERROR(INDIRECT("'"&amp;$C155&amp;"'!"&amp;"d18"),0)</f>
        <v>0</v>
      </c>
      <c r="E155" s="97" cm="1">
        <f t="array" aca="1" ref="E155" ca="1">IFERROR(INDIRECT("'" &amp;$C155&amp; "'!" &amp;"d19"),0)</f>
        <v>0</v>
      </c>
      <c r="F155" s="97" cm="1">
        <f t="array" aca="1" ref="F155" ca="1">IFERROR(INDIRECT("'" &amp;$C155&amp; "'!" &amp;"d20"),0)</f>
        <v>0</v>
      </c>
      <c r="G155" s="97" cm="1">
        <f t="array" aca="1" ref="G155" ca="1">IFERROR(INDIRECT("'" &amp;$C155&amp; "'!" &amp;"d21"),0)</f>
        <v>0</v>
      </c>
      <c r="H155" s="97" cm="1">
        <f t="array" aca="1" ref="H155" ca="1">IFERROR(INDIRECT("'" &amp;$C155&amp; "'!" &amp;"d22"),0)</f>
        <v>0</v>
      </c>
      <c r="I155" s="97" cm="1">
        <f t="array" aca="1" ref="I155" ca="1">IFERROR(INDIRECT("'" &amp;$C155&amp; "'!" &amp;"f18"),0)</f>
        <v>0</v>
      </c>
      <c r="J155" s="97" cm="1">
        <f t="array" aca="1" ref="J155" ca="1">IFERROR(INDIRECT("'" &amp;$C155&amp; "'!" &amp;"f19"),0)</f>
        <v>0</v>
      </c>
      <c r="K155" s="97" cm="1">
        <f t="array" aca="1" ref="K155" ca="1">IFERROR(INDIRECT("'" &amp;$C155&amp; "'!" &amp;"f20"),0)</f>
        <v>0</v>
      </c>
      <c r="L155" s="97" cm="1">
        <f t="array" aca="1" ref="L155" ca="1">IFERROR(INDIRECT("'" &amp;$C155&amp; "'!" &amp;"f21"),0)</f>
        <v>0</v>
      </c>
      <c r="M155" s="97" cm="1">
        <f t="array" aca="1" ref="M155" ca="1">IFERROR(INDIRECT("'" &amp;$C155&amp; "'!" &amp;"f22"),0)</f>
        <v>0</v>
      </c>
      <c r="N155" s="98">
        <f t="shared" ca="1" si="177"/>
        <v>0</v>
      </c>
      <c r="O155" s="98">
        <f t="shared" ca="1" si="177"/>
        <v>0</v>
      </c>
      <c r="P155" s="98">
        <f t="shared" ca="1" si="177"/>
        <v>0</v>
      </c>
      <c r="Q155" s="98">
        <f t="shared" ca="1" si="177"/>
        <v>0</v>
      </c>
      <c r="R155" s="98">
        <f t="shared" ca="1" si="177"/>
        <v>0</v>
      </c>
      <c r="S155" s="98">
        <f t="shared" ca="1" si="177"/>
        <v>0</v>
      </c>
      <c r="T155" s="98">
        <f t="shared" ca="1" si="177"/>
        <v>0</v>
      </c>
      <c r="U155" s="98">
        <f t="shared" ca="1" si="177"/>
        <v>0</v>
      </c>
      <c r="V155" s="98">
        <f t="shared" ca="1" si="177"/>
        <v>0</v>
      </c>
      <c r="W155" s="98">
        <f t="shared" ca="1" si="177"/>
        <v>0</v>
      </c>
      <c r="X155" s="98">
        <f t="shared" ca="1" si="177"/>
        <v>0</v>
      </c>
      <c r="Y155" s="98">
        <f t="shared" ca="1" si="177"/>
        <v>0</v>
      </c>
      <c r="Z155" s="98">
        <f t="shared" ca="1" si="177"/>
        <v>0</v>
      </c>
      <c r="AA155" s="98">
        <f t="shared" ca="1" si="177"/>
        <v>0</v>
      </c>
      <c r="AB155" s="98">
        <f t="shared" ca="1" si="177"/>
        <v>0</v>
      </c>
      <c r="AC155" s="98">
        <f t="shared" ca="1" si="177"/>
        <v>0</v>
      </c>
      <c r="AD155" s="98">
        <f t="shared" ca="1" si="176"/>
        <v>0</v>
      </c>
      <c r="AE155" s="98">
        <f t="shared" ca="1" si="176"/>
        <v>0</v>
      </c>
      <c r="AF155" s="98">
        <f t="shared" ca="1" si="174"/>
        <v>0</v>
      </c>
      <c r="AG155" s="98">
        <f t="shared" ca="1" si="176"/>
        <v>0</v>
      </c>
      <c r="AH155" s="98">
        <f t="shared" ca="1" si="176"/>
        <v>0</v>
      </c>
      <c r="AI155" s="98">
        <f t="shared" ca="1" si="176"/>
        <v>0</v>
      </c>
      <c r="AJ155" s="98">
        <f t="shared" ca="1" si="176"/>
        <v>0</v>
      </c>
      <c r="AK155" s="98">
        <f t="shared" ca="1" si="176"/>
        <v>0</v>
      </c>
      <c r="AL155" s="98">
        <f t="shared" ca="1" si="176"/>
        <v>0</v>
      </c>
      <c r="AM155" s="98">
        <f t="shared" ca="1" si="1"/>
        <v>0</v>
      </c>
      <c r="AN155" s="16">
        <f t="shared" ca="1" si="122"/>
        <v>0</v>
      </c>
      <c r="AO155" s="16">
        <f t="shared" ca="1" si="123"/>
        <v>0</v>
      </c>
      <c r="AP155" s="16">
        <f t="shared" ca="1" si="124"/>
        <v>0</v>
      </c>
      <c r="AQ155" s="16">
        <f t="shared" ca="1" si="125"/>
        <v>0</v>
      </c>
      <c r="AR155" s="16">
        <f t="shared" ca="1" si="126"/>
        <v>0</v>
      </c>
      <c r="AS155" s="16">
        <f t="shared" ca="1" si="127"/>
        <v>0</v>
      </c>
      <c r="AT155" s="16">
        <f t="shared" ca="1" si="128"/>
        <v>0</v>
      </c>
      <c r="AU155" s="16">
        <f t="shared" ca="1" si="129"/>
        <v>0</v>
      </c>
      <c r="AV155" s="16">
        <f t="shared" ca="1" si="130"/>
        <v>0</v>
      </c>
      <c r="AW155" s="16">
        <f t="shared" ca="1" si="131"/>
        <v>0</v>
      </c>
      <c r="AX155" s="16">
        <f t="shared" ca="1" si="132"/>
        <v>0</v>
      </c>
      <c r="AY155" s="16">
        <f t="shared" ca="1" si="133"/>
        <v>0</v>
      </c>
      <c r="AZ155" s="16">
        <f t="shared" ca="1" si="134"/>
        <v>0</v>
      </c>
      <c r="BA155" s="16">
        <f t="shared" ca="1" si="135"/>
        <v>0</v>
      </c>
      <c r="BB155" s="16">
        <f t="shared" ca="1" si="136"/>
        <v>0</v>
      </c>
      <c r="BC155" s="16">
        <f t="shared" ca="1" si="137"/>
        <v>0</v>
      </c>
      <c r="BD155" s="16">
        <f t="shared" ca="1" si="138"/>
        <v>0</v>
      </c>
      <c r="BE155" s="16">
        <f t="shared" ca="1" si="139"/>
        <v>0</v>
      </c>
      <c r="BF155" s="16">
        <f t="shared" ca="1" si="140"/>
        <v>0</v>
      </c>
      <c r="BG155" s="16">
        <f t="shared" ca="1" si="141"/>
        <v>0</v>
      </c>
      <c r="BH155" s="16">
        <f t="shared" ca="1" si="142"/>
        <v>0</v>
      </c>
      <c r="BI155" s="16">
        <f t="shared" ca="1" si="143"/>
        <v>0</v>
      </c>
      <c r="BJ155" s="16">
        <f t="shared" ca="1" si="144"/>
        <v>0</v>
      </c>
      <c r="BK155" s="16">
        <f t="shared" ca="1" si="145"/>
        <v>0</v>
      </c>
      <c r="BL155" s="16">
        <f t="shared" ca="1" si="146"/>
        <v>0</v>
      </c>
      <c r="BM155" s="16">
        <f t="shared" ca="1" si="147"/>
        <v>0</v>
      </c>
      <c r="BN155" s="16">
        <f t="shared" ca="1" si="148"/>
        <v>0</v>
      </c>
      <c r="BO155" s="16">
        <f t="shared" ca="1" si="149"/>
        <v>0</v>
      </c>
      <c r="BP155" s="16">
        <f t="shared" ca="1" si="150"/>
        <v>0</v>
      </c>
      <c r="BQ155" s="16">
        <f t="shared" ca="1" si="151"/>
        <v>0</v>
      </c>
      <c r="BR155" s="16">
        <f t="shared" ca="1" si="152"/>
        <v>0</v>
      </c>
      <c r="BS155" s="16">
        <f t="shared" ca="1" si="153"/>
        <v>0</v>
      </c>
      <c r="BT155" s="16">
        <f t="shared" ca="1" si="154"/>
        <v>0</v>
      </c>
      <c r="BU155" s="16">
        <f t="shared" ca="1" si="155"/>
        <v>0</v>
      </c>
      <c r="BV155" s="16">
        <f t="shared" ca="1" si="156"/>
        <v>0</v>
      </c>
      <c r="BW155" s="16">
        <f t="shared" ca="1" si="157"/>
        <v>0</v>
      </c>
      <c r="BX155" s="16">
        <f t="shared" ca="1" si="158"/>
        <v>0</v>
      </c>
      <c r="BY155" s="16">
        <f t="shared" ca="1" si="159"/>
        <v>0</v>
      </c>
      <c r="BZ155" s="16">
        <f t="shared" ca="1" si="160"/>
        <v>0</v>
      </c>
      <c r="CA155" s="16">
        <f t="shared" ca="1" si="161"/>
        <v>0</v>
      </c>
      <c r="CB155" s="16">
        <f t="shared" ca="1" si="162"/>
        <v>0</v>
      </c>
      <c r="CC155" s="16">
        <f t="shared" ca="1" si="163"/>
        <v>0</v>
      </c>
      <c r="CD155" s="16">
        <f t="shared" ca="1" si="164"/>
        <v>0</v>
      </c>
      <c r="CE155" s="16">
        <f t="shared" ca="1" si="165"/>
        <v>0</v>
      </c>
      <c r="CF155" s="16">
        <f t="shared" ca="1" si="166"/>
        <v>0</v>
      </c>
      <c r="CG155" s="16">
        <f t="shared" ca="1" si="167"/>
        <v>0</v>
      </c>
      <c r="CH155" s="16">
        <f t="shared" ca="1" si="168"/>
        <v>0</v>
      </c>
      <c r="CI155" s="16">
        <f t="shared" ca="1" si="169"/>
        <v>0</v>
      </c>
      <c r="CJ155" s="16">
        <f t="shared" ca="1" si="170"/>
        <v>0</v>
      </c>
      <c r="CK155" s="16">
        <f t="shared" ca="1" si="171"/>
        <v>0</v>
      </c>
      <c r="CL155" s="16">
        <f t="shared" ca="1" si="172"/>
        <v>0</v>
      </c>
      <c r="CM155" s="16">
        <f t="shared" ca="1" si="173"/>
        <v>0</v>
      </c>
    </row>
    <row r="156" spans="2:91" ht="19.95" customHeight="1" x14ac:dyDescent="0.3">
      <c r="B156" s="14" t="str" cm="1">
        <f t="array" aca="1" ref="B156" ca="1">IF(C156=0,"",IFERROR(INDIRECT("'"&amp;$C156&amp;"'!"&amp;"D5"),"Некорректное название листа"))</f>
        <v/>
      </c>
      <c r="C156" s="6"/>
      <c r="D156" s="97" cm="1">
        <f t="array" aca="1" ref="D156" ca="1">IFERROR(INDIRECT("'"&amp;$C156&amp;"'!"&amp;"d18"),0)</f>
        <v>0</v>
      </c>
      <c r="E156" s="97" cm="1">
        <f t="array" aca="1" ref="E156" ca="1">IFERROR(INDIRECT("'" &amp;$C156&amp; "'!" &amp;"d19"),0)</f>
        <v>0</v>
      </c>
      <c r="F156" s="97" cm="1">
        <f t="array" aca="1" ref="F156" ca="1">IFERROR(INDIRECT("'" &amp;$C156&amp; "'!" &amp;"d20"),0)</f>
        <v>0</v>
      </c>
      <c r="G156" s="97" cm="1">
        <f t="array" aca="1" ref="G156" ca="1">IFERROR(INDIRECT("'" &amp;$C156&amp; "'!" &amp;"d21"),0)</f>
        <v>0</v>
      </c>
      <c r="H156" s="97" cm="1">
        <f t="array" aca="1" ref="H156" ca="1">IFERROR(INDIRECT("'" &amp;$C156&amp; "'!" &amp;"d22"),0)</f>
        <v>0</v>
      </c>
      <c r="I156" s="97" cm="1">
        <f t="array" aca="1" ref="I156" ca="1">IFERROR(INDIRECT("'" &amp;$C156&amp; "'!" &amp;"f18"),0)</f>
        <v>0</v>
      </c>
      <c r="J156" s="97" cm="1">
        <f t="array" aca="1" ref="J156" ca="1">IFERROR(INDIRECT("'" &amp;$C156&amp; "'!" &amp;"f19"),0)</f>
        <v>0</v>
      </c>
      <c r="K156" s="97" cm="1">
        <f t="array" aca="1" ref="K156" ca="1">IFERROR(INDIRECT("'" &amp;$C156&amp; "'!" &amp;"f20"),0)</f>
        <v>0</v>
      </c>
      <c r="L156" s="97" cm="1">
        <f t="array" aca="1" ref="L156" ca="1">IFERROR(INDIRECT("'" &amp;$C156&amp; "'!" &amp;"f21"),0)</f>
        <v>0</v>
      </c>
      <c r="M156" s="97" cm="1">
        <f t="array" aca="1" ref="M156" ca="1">IFERROR(INDIRECT("'" &amp;$C156&amp; "'!" &amp;"f22"),0)</f>
        <v>0</v>
      </c>
      <c r="N156" s="98">
        <f t="shared" ca="1" si="177"/>
        <v>0</v>
      </c>
      <c r="O156" s="98">
        <f t="shared" ca="1" si="177"/>
        <v>0</v>
      </c>
      <c r="P156" s="98">
        <f t="shared" ca="1" si="177"/>
        <v>0</v>
      </c>
      <c r="Q156" s="98">
        <f t="shared" ca="1" si="177"/>
        <v>0</v>
      </c>
      <c r="R156" s="98">
        <f t="shared" ca="1" si="177"/>
        <v>0</v>
      </c>
      <c r="S156" s="98">
        <f t="shared" ca="1" si="177"/>
        <v>0</v>
      </c>
      <c r="T156" s="98">
        <f t="shared" ca="1" si="177"/>
        <v>0</v>
      </c>
      <c r="U156" s="98">
        <f t="shared" ca="1" si="177"/>
        <v>0</v>
      </c>
      <c r="V156" s="98">
        <f t="shared" ca="1" si="177"/>
        <v>0</v>
      </c>
      <c r="W156" s="98">
        <f t="shared" ca="1" si="177"/>
        <v>0</v>
      </c>
      <c r="X156" s="98">
        <f t="shared" ca="1" si="177"/>
        <v>0</v>
      </c>
      <c r="Y156" s="98">
        <f t="shared" ca="1" si="177"/>
        <v>0</v>
      </c>
      <c r="Z156" s="98">
        <f t="shared" ca="1" si="177"/>
        <v>0</v>
      </c>
      <c r="AA156" s="98">
        <f t="shared" ca="1" si="177"/>
        <v>0</v>
      </c>
      <c r="AB156" s="98">
        <f t="shared" ca="1" si="177"/>
        <v>0</v>
      </c>
      <c r="AC156" s="98">
        <f t="shared" ca="1" si="177"/>
        <v>0</v>
      </c>
      <c r="AD156" s="98">
        <f t="shared" ca="1" si="176"/>
        <v>0</v>
      </c>
      <c r="AE156" s="98">
        <f t="shared" ca="1" si="176"/>
        <v>0</v>
      </c>
      <c r="AF156" s="98">
        <f t="shared" ca="1" si="174"/>
        <v>0</v>
      </c>
      <c r="AG156" s="98">
        <f t="shared" ca="1" si="176"/>
        <v>0</v>
      </c>
      <c r="AH156" s="98">
        <f t="shared" ca="1" si="176"/>
        <v>0</v>
      </c>
      <c r="AI156" s="98">
        <f t="shared" ca="1" si="176"/>
        <v>0</v>
      </c>
      <c r="AJ156" s="98">
        <f t="shared" ca="1" si="176"/>
        <v>0</v>
      </c>
      <c r="AK156" s="98">
        <f t="shared" ca="1" si="176"/>
        <v>0</v>
      </c>
      <c r="AL156" s="98">
        <f t="shared" ca="1" si="176"/>
        <v>0</v>
      </c>
      <c r="AM156" s="98">
        <f t="shared" ca="1" si="1"/>
        <v>0</v>
      </c>
      <c r="AN156" s="16">
        <f t="shared" ca="1" si="122"/>
        <v>0</v>
      </c>
      <c r="AO156" s="16">
        <f t="shared" ca="1" si="123"/>
        <v>0</v>
      </c>
      <c r="AP156" s="16">
        <f t="shared" ca="1" si="124"/>
        <v>0</v>
      </c>
      <c r="AQ156" s="16">
        <f t="shared" ca="1" si="125"/>
        <v>0</v>
      </c>
      <c r="AR156" s="16">
        <f t="shared" ca="1" si="126"/>
        <v>0</v>
      </c>
      <c r="AS156" s="16">
        <f t="shared" ca="1" si="127"/>
        <v>0</v>
      </c>
      <c r="AT156" s="16">
        <f t="shared" ca="1" si="128"/>
        <v>0</v>
      </c>
      <c r="AU156" s="16">
        <f t="shared" ca="1" si="129"/>
        <v>0</v>
      </c>
      <c r="AV156" s="16">
        <f t="shared" ca="1" si="130"/>
        <v>0</v>
      </c>
      <c r="AW156" s="16">
        <f t="shared" ca="1" si="131"/>
        <v>0</v>
      </c>
      <c r="AX156" s="16">
        <f t="shared" ca="1" si="132"/>
        <v>0</v>
      </c>
      <c r="AY156" s="16">
        <f t="shared" ca="1" si="133"/>
        <v>0</v>
      </c>
      <c r="AZ156" s="16">
        <f t="shared" ca="1" si="134"/>
        <v>0</v>
      </c>
      <c r="BA156" s="16">
        <f t="shared" ca="1" si="135"/>
        <v>0</v>
      </c>
      <c r="BB156" s="16">
        <f t="shared" ca="1" si="136"/>
        <v>0</v>
      </c>
      <c r="BC156" s="16">
        <f t="shared" ca="1" si="137"/>
        <v>0</v>
      </c>
      <c r="BD156" s="16">
        <f t="shared" ca="1" si="138"/>
        <v>0</v>
      </c>
      <c r="BE156" s="16">
        <f t="shared" ca="1" si="139"/>
        <v>0</v>
      </c>
      <c r="BF156" s="16">
        <f t="shared" ca="1" si="140"/>
        <v>0</v>
      </c>
      <c r="BG156" s="16">
        <f t="shared" ca="1" si="141"/>
        <v>0</v>
      </c>
      <c r="BH156" s="16">
        <f t="shared" ca="1" si="142"/>
        <v>0</v>
      </c>
      <c r="BI156" s="16">
        <f t="shared" ca="1" si="143"/>
        <v>0</v>
      </c>
      <c r="BJ156" s="16">
        <f t="shared" ca="1" si="144"/>
        <v>0</v>
      </c>
      <c r="BK156" s="16">
        <f t="shared" ca="1" si="145"/>
        <v>0</v>
      </c>
      <c r="BL156" s="16">
        <f t="shared" ca="1" si="146"/>
        <v>0</v>
      </c>
      <c r="BM156" s="16">
        <f t="shared" ca="1" si="147"/>
        <v>0</v>
      </c>
      <c r="BN156" s="16">
        <f t="shared" ca="1" si="148"/>
        <v>0</v>
      </c>
      <c r="BO156" s="16">
        <f t="shared" ca="1" si="149"/>
        <v>0</v>
      </c>
      <c r="BP156" s="16">
        <f t="shared" ca="1" si="150"/>
        <v>0</v>
      </c>
      <c r="BQ156" s="16">
        <f t="shared" ca="1" si="151"/>
        <v>0</v>
      </c>
      <c r="BR156" s="16">
        <f t="shared" ca="1" si="152"/>
        <v>0</v>
      </c>
      <c r="BS156" s="16">
        <f t="shared" ca="1" si="153"/>
        <v>0</v>
      </c>
      <c r="BT156" s="16">
        <f t="shared" ca="1" si="154"/>
        <v>0</v>
      </c>
      <c r="BU156" s="16">
        <f t="shared" ca="1" si="155"/>
        <v>0</v>
      </c>
      <c r="BV156" s="16">
        <f t="shared" ca="1" si="156"/>
        <v>0</v>
      </c>
      <c r="BW156" s="16">
        <f t="shared" ca="1" si="157"/>
        <v>0</v>
      </c>
      <c r="BX156" s="16">
        <f t="shared" ca="1" si="158"/>
        <v>0</v>
      </c>
      <c r="BY156" s="16">
        <f t="shared" ca="1" si="159"/>
        <v>0</v>
      </c>
      <c r="BZ156" s="16">
        <f t="shared" ca="1" si="160"/>
        <v>0</v>
      </c>
      <c r="CA156" s="16">
        <f t="shared" ca="1" si="161"/>
        <v>0</v>
      </c>
      <c r="CB156" s="16">
        <f t="shared" ca="1" si="162"/>
        <v>0</v>
      </c>
      <c r="CC156" s="16">
        <f t="shared" ca="1" si="163"/>
        <v>0</v>
      </c>
      <c r="CD156" s="16">
        <f t="shared" ca="1" si="164"/>
        <v>0</v>
      </c>
      <c r="CE156" s="16">
        <f t="shared" ca="1" si="165"/>
        <v>0</v>
      </c>
      <c r="CF156" s="16">
        <f t="shared" ca="1" si="166"/>
        <v>0</v>
      </c>
      <c r="CG156" s="16">
        <f t="shared" ca="1" si="167"/>
        <v>0</v>
      </c>
      <c r="CH156" s="16">
        <f t="shared" ca="1" si="168"/>
        <v>0</v>
      </c>
      <c r="CI156" s="16">
        <f t="shared" ca="1" si="169"/>
        <v>0</v>
      </c>
      <c r="CJ156" s="16">
        <f t="shared" ca="1" si="170"/>
        <v>0</v>
      </c>
      <c r="CK156" s="16">
        <f t="shared" ca="1" si="171"/>
        <v>0</v>
      </c>
      <c r="CL156" s="16">
        <f t="shared" ca="1" si="172"/>
        <v>0</v>
      </c>
      <c r="CM156" s="16">
        <f t="shared" ca="1" si="173"/>
        <v>0</v>
      </c>
    </row>
    <row r="157" spans="2:91" ht="19.95" customHeight="1" x14ac:dyDescent="0.3">
      <c r="B157" s="14" t="str" cm="1">
        <f t="array" aca="1" ref="B157" ca="1">IF(C157=0,"",IFERROR(INDIRECT("'"&amp;$C157&amp;"'!"&amp;"D5"),"Некорректное название листа"))</f>
        <v/>
      </c>
      <c r="C157" s="6"/>
      <c r="D157" s="97" cm="1">
        <f t="array" aca="1" ref="D157" ca="1">IFERROR(INDIRECT("'"&amp;$C157&amp;"'!"&amp;"d18"),0)</f>
        <v>0</v>
      </c>
      <c r="E157" s="97" cm="1">
        <f t="array" aca="1" ref="E157" ca="1">IFERROR(INDIRECT("'" &amp;$C157&amp; "'!" &amp;"d19"),0)</f>
        <v>0</v>
      </c>
      <c r="F157" s="97" cm="1">
        <f t="array" aca="1" ref="F157" ca="1">IFERROR(INDIRECT("'" &amp;$C157&amp; "'!" &amp;"d20"),0)</f>
        <v>0</v>
      </c>
      <c r="G157" s="97" cm="1">
        <f t="array" aca="1" ref="G157" ca="1">IFERROR(INDIRECT("'" &amp;$C157&amp; "'!" &amp;"d21"),0)</f>
        <v>0</v>
      </c>
      <c r="H157" s="97" cm="1">
        <f t="array" aca="1" ref="H157" ca="1">IFERROR(INDIRECT("'" &amp;$C157&amp; "'!" &amp;"d22"),0)</f>
        <v>0</v>
      </c>
      <c r="I157" s="97" cm="1">
        <f t="array" aca="1" ref="I157" ca="1">IFERROR(INDIRECT("'" &amp;$C157&amp; "'!" &amp;"f18"),0)</f>
        <v>0</v>
      </c>
      <c r="J157" s="97" cm="1">
        <f t="array" aca="1" ref="J157" ca="1">IFERROR(INDIRECT("'" &amp;$C157&amp; "'!" &amp;"f19"),0)</f>
        <v>0</v>
      </c>
      <c r="K157" s="97" cm="1">
        <f t="array" aca="1" ref="K157" ca="1">IFERROR(INDIRECT("'" &amp;$C157&amp; "'!" &amp;"f20"),0)</f>
        <v>0</v>
      </c>
      <c r="L157" s="97" cm="1">
        <f t="array" aca="1" ref="L157" ca="1">IFERROR(INDIRECT("'" &amp;$C157&amp; "'!" &amp;"f21"),0)</f>
        <v>0</v>
      </c>
      <c r="M157" s="97" cm="1">
        <f t="array" aca="1" ref="M157" ca="1">IFERROR(INDIRECT("'" &amp;$C157&amp; "'!" &amp;"f22"),0)</f>
        <v>0</v>
      </c>
      <c r="N157" s="98">
        <f t="shared" ca="1" si="177"/>
        <v>0</v>
      </c>
      <c r="O157" s="98">
        <f t="shared" ca="1" si="177"/>
        <v>0</v>
      </c>
      <c r="P157" s="98">
        <f t="shared" ca="1" si="177"/>
        <v>0</v>
      </c>
      <c r="Q157" s="98">
        <f t="shared" ca="1" si="177"/>
        <v>0</v>
      </c>
      <c r="R157" s="98">
        <f t="shared" ca="1" si="177"/>
        <v>0</v>
      </c>
      <c r="S157" s="98">
        <f t="shared" ca="1" si="177"/>
        <v>0</v>
      </c>
      <c r="T157" s="98">
        <f t="shared" ca="1" si="177"/>
        <v>0</v>
      </c>
      <c r="U157" s="98">
        <f t="shared" ca="1" si="177"/>
        <v>0</v>
      </c>
      <c r="V157" s="98">
        <f t="shared" ca="1" si="177"/>
        <v>0</v>
      </c>
      <c r="W157" s="98">
        <f t="shared" ca="1" si="177"/>
        <v>0</v>
      </c>
      <c r="X157" s="98">
        <f t="shared" ca="1" si="177"/>
        <v>0</v>
      </c>
      <c r="Y157" s="98">
        <f t="shared" ca="1" si="177"/>
        <v>0</v>
      </c>
      <c r="Z157" s="98">
        <f t="shared" ca="1" si="177"/>
        <v>0</v>
      </c>
      <c r="AA157" s="98">
        <f t="shared" ca="1" si="177"/>
        <v>0</v>
      </c>
      <c r="AB157" s="98">
        <f t="shared" ca="1" si="177"/>
        <v>0</v>
      </c>
      <c r="AC157" s="98">
        <f t="shared" ca="1" si="177"/>
        <v>0</v>
      </c>
      <c r="AD157" s="98">
        <f t="shared" ca="1" si="176"/>
        <v>0</v>
      </c>
      <c r="AE157" s="98">
        <f t="shared" ca="1" si="176"/>
        <v>0</v>
      </c>
      <c r="AF157" s="98">
        <f t="shared" ca="1" si="174"/>
        <v>0</v>
      </c>
      <c r="AG157" s="98">
        <f t="shared" ca="1" si="176"/>
        <v>0</v>
      </c>
      <c r="AH157" s="98">
        <f t="shared" ca="1" si="176"/>
        <v>0</v>
      </c>
      <c r="AI157" s="98">
        <f t="shared" ca="1" si="176"/>
        <v>0</v>
      </c>
      <c r="AJ157" s="98">
        <f t="shared" ca="1" si="176"/>
        <v>0</v>
      </c>
      <c r="AK157" s="98">
        <f t="shared" ca="1" si="176"/>
        <v>0</v>
      </c>
      <c r="AL157" s="98">
        <f t="shared" ca="1" si="176"/>
        <v>0</v>
      </c>
      <c r="AM157" s="98">
        <f t="shared" ca="1" si="1"/>
        <v>0</v>
      </c>
      <c r="AN157" s="16">
        <f t="shared" ca="1" si="122"/>
        <v>0</v>
      </c>
      <c r="AO157" s="16">
        <f t="shared" ca="1" si="123"/>
        <v>0</v>
      </c>
      <c r="AP157" s="16">
        <f t="shared" ca="1" si="124"/>
        <v>0</v>
      </c>
      <c r="AQ157" s="16">
        <f t="shared" ca="1" si="125"/>
        <v>0</v>
      </c>
      <c r="AR157" s="16">
        <f t="shared" ca="1" si="126"/>
        <v>0</v>
      </c>
      <c r="AS157" s="16">
        <f t="shared" ca="1" si="127"/>
        <v>0</v>
      </c>
      <c r="AT157" s="16">
        <f t="shared" ca="1" si="128"/>
        <v>0</v>
      </c>
      <c r="AU157" s="16">
        <f t="shared" ca="1" si="129"/>
        <v>0</v>
      </c>
      <c r="AV157" s="16">
        <f t="shared" ca="1" si="130"/>
        <v>0</v>
      </c>
      <c r="AW157" s="16">
        <f t="shared" ca="1" si="131"/>
        <v>0</v>
      </c>
      <c r="AX157" s="16">
        <f t="shared" ca="1" si="132"/>
        <v>0</v>
      </c>
      <c r="AY157" s="16">
        <f t="shared" ca="1" si="133"/>
        <v>0</v>
      </c>
      <c r="AZ157" s="16">
        <f t="shared" ca="1" si="134"/>
        <v>0</v>
      </c>
      <c r="BA157" s="16">
        <f t="shared" ca="1" si="135"/>
        <v>0</v>
      </c>
      <c r="BB157" s="16">
        <f t="shared" ca="1" si="136"/>
        <v>0</v>
      </c>
      <c r="BC157" s="16">
        <f t="shared" ca="1" si="137"/>
        <v>0</v>
      </c>
      <c r="BD157" s="16">
        <f t="shared" ca="1" si="138"/>
        <v>0</v>
      </c>
      <c r="BE157" s="16">
        <f t="shared" ca="1" si="139"/>
        <v>0</v>
      </c>
      <c r="BF157" s="16">
        <f t="shared" ca="1" si="140"/>
        <v>0</v>
      </c>
      <c r="BG157" s="16">
        <f t="shared" ca="1" si="141"/>
        <v>0</v>
      </c>
      <c r="BH157" s="16">
        <f t="shared" ca="1" si="142"/>
        <v>0</v>
      </c>
      <c r="BI157" s="16">
        <f t="shared" ca="1" si="143"/>
        <v>0</v>
      </c>
      <c r="BJ157" s="16">
        <f t="shared" ca="1" si="144"/>
        <v>0</v>
      </c>
      <c r="BK157" s="16">
        <f t="shared" ca="1" si="145"/>
        <v>0</v>
      </c>
      <c r="BL157" s="16">
        <f t="shared" ca="1" si="146"/>
        <v>0</v>
      </c>
      <c r="BM157" s="16">
        <f t="shared" ca="1" si="147"/>
        <v>0</v>
      </c>
      <c r="BN157" s="16">
        <f t="shared" ca="1" si="148"/>
        <v>0</v>
      </c>
      <c r="BO157" s="16">
        <f t="shared" ca="1" si="149"/>
        <v>0</v>
      </c>
      <c r="BP157" s="16">
        <f t="shared" ca="1" si="150"/>
        <v>0</v>
      </c>
      <c r="BQ157" s="16">
        <f t="shared" ca="1" si="151"/>
        <v>0</v>
      </c>
      <c r="BR157" s="16">
        <f t="shared" ca="1" si="152"/>
        <v>0</v>
      </c>
      <c r="BS157" s="16">
        <f t="shared" ca="1" si="153"/>
        <v>0</v>
      </c>
      <c r="BT157" s="16">
        <f t="shared" ca="1" si="154"/>
        <v>0</v>
      </c>
      <c r="BU157" s="16">
        <f t="shared" ca="1" si="155"/>
        <v>0</v>
      </c>
      <c r="BV157" s="16">
        <f t="shared" ca="1" si="156"/>
        <v>0</v>
      </c>
      <c r="BW157" s="16">
        <f t="shared" ca="1" si="157"/>
        <v>0</v>
      </c>
      <c r="BX157" s="16">
        <f t="shared" ca="1" si="158"/>
        <v>0</v>
      </c>
      <c r="BY157" s="16">
        <f t="shared" ca="1" si="159"/>
        <v>0</v>
      </c>
      <c r="BZ157" s="16">
        <f t="shared" ca="1" si="160"/>
        <v>0</v>
      </c>
      <c r="CA157" s="16">
        <f t="shared" ca="1" si="161"/>
        <v>0</v>
      </c>
      <c r="CB157" s="16">
        <f t="shared" ca="1" si="162"/>
        <v>0</v>
      </c>
      <c r="CC157" s="16">
        <f t="shared" ca="1" si="163"/>
        <v>0</v>
      </c>
      <c r="CD157" s="16">
        <f t="shared" ca="1" si="164"/>
        <v>0</v>
      </c>
      <c r="CE157" s="16">
        <f t="shared" ca="1" si="165"/>
        <v>0</v>
      </c>
      <c r="CF157" s="16">
        <f t="shared" ca="1" si="166"/>
        <v>0</v>
      </c>
      <c r="CG157" s="16">
        <f t="shared" ca="1" si="167"/>
        <v>0</v>
      </c>
      <c r="CH157" s="16">
        <f t="shared" ca="1" si="168"/>
        <v>0</v>
      </c>
      <c r="CI157" s="16">
        <f t="shared" ca="1" si="169"/>
        <v>0</v>
      </c>
      <c r="CJ157" s="16">
        <f t="shared" ca="1" si="170"/>
        <v>0</v>
      </c>
      <c r="CK157" s="16">
        <f t="shared" ca="1" si="171"/>
        <v>0</v>
      </c>
      <c r="CL157" s="16">
        <f t="shared" ca="1" si="172"/>
        <v>0</v>
      </c>
      <c r="CM157" s="16">
        <f t="shared" ca="1" si="173"/>
        <v>0</v>
      </c>
    </row>
    <row r="158" spans="2:91" ht="19.95" customHeight="1" x14ac:dyDescent="0.3">
      <c r="B158" s="14" t="str" cm="1">
        <f t="array" aca="1" ref="B158" ca="1">IF(C158=0,"",IFERROR(INDIRECT("'"&amp;$C158&amp;"'!"&amp;"D5"),"Некорректное название листа"))</f>
        <v/>
      </c>
      <c r="C158" s="6"/>
      <c r="D158" s="97" cm="1">
        <f t="array" aca="1" ref="D158" ca="1">IFERROR(INDIRECT("'"&amp;$C158&amp;"'!"&amp;"d18"),0)</f>
        <v>0</v>
      </c>
      <c r="E158" s="97" cm="1">
        <f t="array" aca="1" ref="E158" ca="1">IFERROR(INDIRECT("'" &amp;$C158&amp; "'!" &amp;"d19"),0)</f>
        <v>0</v>
      </c>
      <c r="F158" s="97" cm="1">
        <f t="array" aca="1" ref="F158" ca="1">IFERROR(INDIRECT("'" &amp;$C158&amp; "'!" &amp;"d20"),0)</f>
        <v>0</v>
      </c>
      <c r="G158" s="97" cm="1">
        <f t="array" aca="1" ref="G158" ca="1">IFERROR(INDIRECT("'" &amp;$C158&amp; "'!" &amp;"d21"),0)</f>
        <v>0</v>
      </c>
      <c r="H158" s="97" cm="1">
        <f t="array" aca="1" ref="H158" ca="1">IFERROR(INDIRECT("'" &amp;$C158&amp; "'!" &amp;"d22"),0)</f>
        <v>0</v>
      </c>
      <c r="I158" s="97" cm="1">
        <f t="array" aca="1" ref="I158" ca="1">IFERROR(INDIRECT("'" &amp;$C158&amp; "'!" &amp;"f18"),0)</f>
        <v>0</v>
      </c>
      <c r="J158" s="97" cm="1">
        <f t="array" aca="1" ref="J158" ca="1">IFERROR(INDIRECT("'" &amp;$C158&amp; "'!" &amp;"f19"),0)</f>
        <v>0</v>
      </c>
      <c r="K158" s="97" cm="1">
        <f t="array" aca="1" ref="K158" ca="1">IFERROR(INDIRECT("'" &amp;$C158&amp; "'!" &amp;"f20"),0)</f>
        <v>0</v>
      </c>
      <c r="L158" s="97" cm="1">
        <f t="array" aca="1" ref="L158" ca="1">IFERROR(INDIRECT("'" &amp;$C158&amp; "'!" &amp;"f21"),0)</f>
        <v>0</v>
      </c>
      <c r="M158" s="97" cm="1">
        <f t="array" aca="1" ref="M158" ca="1">IFERROR(INDIRECT("'" &amp;$C158&amp; "'!" &amp;"f22"),0)</f>
        <v>0</v>
      </c>
      <c r="N158" s="98">
        <f t="shared" ca="1" si="177"/>
        <v>0</v>
      </c>
      <c r="O158" s="98">
        <f t="shared" ca="1" si="177"/>
        <v>0</v>
      </c>
      <c r="P158" s="98">
        <f t="shared" ca="1" si="177"/>
        <v>0</v>
      </c>
      <c r="Q158" s="98">
        <f t="shared" ca="1" si="177"/>
        <v>0</v>
      </c>
      <c r="R158" s="98">
        <f t="shared" ca="1" si="177"/>
        <v>0</v>
      </c>
      <c r="S158" s="98">
        <f t="shared" ca="1" si="177"/>
        <v>0</v>
      </c>
      <c r="T158" s="98">
        <f t="shared" ca="1" si="177"/>
        <v>0</v>
      </c>
      <c r="U158" s="98">
        <f t="shared" ca="1" si="177"/>
        <v>0</v>
      </c>
      <c r="V158" s="98">
        <f t="shared" ca="1" si="177"/>
        <v>0</v>
      </c>
      <c r="W158" s="98">
        <f t="shared" ca="1" si="177"/>
        <v>0</v>
      </c>
      <c r="X158" s="98">
        <f t="shared" ca="1" si="177"/>
        <v>0</v>
      </c>
      <c r="Y158" s="98">
        <f t="shared" ca="1" si="177"/>
        <v>0</v>
      </c>
      <c r="Z158" s="98">
        <f t="shared" ca="1" si="177"/>
        <v>0</v>
      </c>
      <c r="AA158" s="98">
        <f t="shared" ca="1" si="177"/>
        <v>0</v>
      </c>
      <c r="AB158" s="98">
        <f t="shared" ca="1" si="177"/>
        <v>0</v>
      </c>
      <c r="AC158" s="98">
        <f t="shared" ca="1" si="177"/>
        <v>0</v>
      </c>
      <c r="AD158" s="98">
        <f t="shared" ca="1" si="176"/>
        <v>0</v>
      </c>
      <c r="AE158" s="98">
        <f t="shared" ca="1" si="176"/>
        <v>0</v>
      </c>
      <c r="AF158" s="98">
        <f t="shared" ca="1" si="174"/>
        <v>0</v>
      </c>
      <c r="AG158" s="98">
        <f t="shared" ca="1" si="176"/>
        <v>0</v>
      </c>
      <c r="AH158" s="98">
        <f t="shared" ca="1" si="176"/>
        <v>0</v>
      </c>
      <c r="AI158" s="98">
        <f t="shared" ca="1" si="176"/>
        <v>0</v>
      </c>
      <c r="AJ158" s="98">
        <f t="shared" ca="1" si="176"/>
        <v>0</v>
      </c>
      <c r="AK158" s="98">
        <f t="shared" ca="1" si="176"/>
        <v>0</v>
      </c>
      <c r="AL158" s="98">
        <f t="shared" ca="1" si="176"/>
        <v>0</v>
      </c>
      <c r="AM158" s="98">
        <f t="shared" ca="1" si="1"/>
        <v>0</v>
      </c>
      <c r="AN158" s="16">
        <f t="shared" ca="1" si="122"/>
        <v>0</v>
      </c>
      <c r="AO158" s="16">
        <f t="shared" ca="1" si="123"/>
        <v>0</v>
      </c>
      <c r="AP158" s="16">
        <f t="shared" ca="1" si="124"/>
        <v>0</v>
      </c>
      <c r="AQ158" s="16">
        <f t="shared" ca="1" si="125"/>
        <v>0</v>
      </c>
      <c r="AR158" s="16">
        <f t="shared" ca="1" si="126"/>
        <v>0</v>
      </c>
      <c r="AS158" s="16">
        <f t="shared" ca="1" si="127"/>
        <v>0</v>
      </c>
      <c r="AT158" s="16">
        <f t="shared" ca="1" si="128"/>
        <v>0</v>
      </c>
      <c r="AU158" s="16">
        <f t="shared" ca="1" si="129"/>
        <v>0</v>
      </c>
      <c r="AV158" s="16">
        <f t="shared" ca="1" si="130"/>
        <v>0</v>
      </c>
      <c r="AW158" s="16">
        <f t="shared" ca="1" si="131"/>
        <v>0</v>
      </c>
      <c r="AX158" s="16">
        <f t="shared" ca="1" si="132"/>
        <v>0</v>
      </c>
      <c r="AY158" s="16">
        <f t="shared" ca="1" si="133"/>
        <v>0</v>
      </c>
      <c r="AZ158" s="16">
        <f t="shared" ca="1" si="134"/>
        <v>0</v>
      </c>
      <c r="BA158" s="16">
        <f t="shared" ca="1" si="135"/>
        <v>0</v>
      </c>
      <c r="BB158" s="16">
        <f t="shared" ca="1" si="136"/>
        <v>0</v>
      </c>
      <c r="BC158" s="16">
        <f t="shared" ca="1" si="137"/>
        <v>0</v>
      </c>
      <c r="BD158" s="16">
        <f t="shared" ca="1" si="138"/>
        <v>0</v>
      </c>
      <c r="BE158" s="16">
        <f t="shared" ca="1" si="139"/>
        <v>0</v>
      </c>
      <c r="BF158" s="16">
        <f t="shared" ca="1" si="140"/>
        <v>0</v>
      </c>
      <c r="BG158" s="16">
        <f t="shared" ca="1" si="141"/>
        <v>0</v>
      </c>
      <c r="BH158" s="16">
        <f t="shared" ca="1" si="142"/>
        <v>0</v>
      </c>
      <c r="BI158" s="16">
        <f t="shared" ca="1" si="143"/>
        <v>0</v>
      </c>
      <c r="BJ158" s="16">
        <f t="shared" ca="1" si="144"/>
        <v>0</v>
      </c>
      <c r="BK158" s="16">
        <f t="shared" ca="1" si="145"/>
        <v>0</v>
      </c>
      <c r="BL158" s="16">
        <f t="shared" ca="1" si="146"/>
        <v>0</v>
      </c>
      <c r="BM158" s="16">
        <f t="shared" ca="1" si="147"/>
        <v>0</v>
      </c>
      <c r="BN158" s="16">
        <f t="shared" ca="1" si="148"/>
        <v>0</v>
      </c>
      <c r="BO158" s="16">
        <f t="shared" ca="1" si="149"/>
        <v>0</v>
      </c>
      <c r="BP158" s="16">
        <f t="shared" ca="1" si="150"/>
        <v>0</v>
      </c>
      <c r="BQ158" s="16">
        <f t="shared" ca="1" si="151"/>
        <v>0</v>
      </c>
      <c r="BR158" s="16">
        <f t="shared" ca="1" si="152"/>
        <v>0</v>
      </c>
      <c r="BS158" s="16">
        <f t="shared" ca="1" si="153"/>
        <v>0</v>
      </c>
      <c r="BT158" s="16">
        <f t="shared" ca="1" si="154"/>
        <v>0</v>
      </c>
      <c r="BU158" s="16">
        <f t="shared" ca="1" si="155"/>
        <v>0</v>
      </c>
      <c r="BV158" s="16">
        <f t="shared" ca="1" si="156"/>
        <v>0</v>
      </c>
      <c r="BW158" s="16">
        <f t="shared" ca="1" si="157"/>
        <v>0</v>
      </c>
      <c r="BX158" s="16">
        <f t="shared" ca="1" si="158"/>
        <v>0</v>
      </c>
      <c r="BY158" s="16">
        <f t="shared" ca="1" si="159"/>
        <v>0</v>
      </c>
      <c r="BZ158" s="16">
        <f t="shared" ca="1" si="160"/>
        <v>0</v>
      </c>
      <c r="CA158" s="16">
        <f t="shared" ca="1" si="161"/>
        <v>0</v>
      </c>
      <c r="CB158" s="16">
        <f t="shared" ca="1" si="162"/>
        <v>0</v>
      </c>
      <c r="CC158" s="16">
        <f t="shared" ca="1" si="163"/>
        <v>0</v>
      </c>
      <c r="CD158" s="16">
        <f t="shared" ca="1" si="164"/>
        <v>0</v>
      </c>
      <c r="CE158" s="16">
        <f t="shared" ca="1" si="165"/>
        <v>0</v>
      </c>
      <c r="CF158" s="16">
        <f t="shared" ca="1" si="166"/>
        <v>0</v>
      </c>
      <c r="CG158" s="16">
        <f t="shared" ca="1" si="167"/>
        <v>0</v>
      </c>
      <c r="CH158" s="16">
        <f t="shared" ca="1" si="168"/>
        <v>0</v>
      </c>
      <c r="CI158" s="16">
        <f t="shared" ca="1" si="169"/>
        <v>0</v>
      </c>
      <c r="CJ158" s="16">
        <f t="shared" ca="1" si="170"/>
        <v>0</v>
      </c>
      <c r="CK158" s="16">
        <f t="shared" ca="1" si="171"/>
        <v>0</v>
      </c>
      <c r="CL158" s="16">
        <f t="shared" ca="1" si="172"/>
        <v>0</v>
      </c>
      <c r="CM158" s="16">
        <f t="shared" ca="1" si="173"/>
        <v>0</v>
      </c>
    </row>
    <row r="159" spans="2:91" ht="19.95" customHeight="1" x14ac:dyDescent="0.3">
      <c r="B159" s="14" t="str" cm="1">
        <f t="array" aca="1" ref="B159" ca="1">IF(C159=0,"",IFERROR(INDIRECT("'"&amp;$C159&amp;"'!"&amp;"D5"),"Некорректное название листа"))</f>
        <v/>
      </c>
      <c r="C159" s="6"/>
      <c r="D159" s="97" cm="1">
        <f t="array" aca="1" ref="D159" ca="1">IFERROR(INDIRECT("'"&amp;$C159&amp;"'!"&amp;"d18"),0)</f>
        <v>0</v>
      </c>
      <c r="E159" s="97" cm="1">
        <f t="array" aca="1" ref="E159" ca="1">IFERROR(INDIRECT("'" &amp;$C159&amp; "'!" &amp;"d19"),0)</f>
        <v>0</v>
      </c>
      <c r="F159" s="97" cm="1">
        <f t="array" aca="1" ref="F159" ca="1">IFERROR(INDIRECT("'" &amp;$C159&amp; "'!" &amp;"d20"),0)</f>
        <v>0</v>
      </c>
      <c r="G159" s="97" cm="1">
        <f t="array" aca="1" ref="G159" ca="1">IFERROR(INDIRECT("'" &amp;$C159&amp; "'!" &amp;"d21"),0)</f>
        <v>0</v>
      </c>
      <c r="H159" s="97" cm="1">
        <f t="array" aca="1" ref="H159" ca="1">IFERROR(INDIRECT("'" &amp;$C159&amp; "'!" &amp;"d22"),0)</f>
        <v>0</v>
      </c>
      <c r="I159" s="97" cm="1">
        <f t="array" aca="1" ref="I159" ca="1">IFERROR(INDIRECT("'" &amp;$C159&amp; "'!" &amp;"f18"),0)</f>
        <v>0</v>
      </c>
      <c r="J159" s="97" cm="1">
        <f t="array" aca="1" ref="J159" ca="1">IFERROR(INDIRECT("'" &amp;$C159&amp; "'!" &amp;"f19"),0)</f>
        <v>0</v>
      </c>
      <c r="K159" s="97" cm="1">
        <f t="array" aca="1" ref="K159" ca="1">IFERROR(INDIRECT("'" &amp;$C159&amp; "'!" &amp;"f20"),0)</f>
        <v>0</v>
      </c>
      <c r="L159" s="97" cm="1">
        <f t="array" aca="1" ref="L159" ca="1">IFERROR(INDIRECT("'" &amp;$C159&amp; "'!" &amp;"f21"),0)</f>
        <v>0</v>
      </c>
      <c r="M159" s="97" cm="1">
        <f t="array" aca="1" ref="M159" ca="1">IFERROR(INDIRECT("'" &amp;$C159&amp; "'!" &amp;"f22"),0)</f>
        <v>0</v>
      </c>
      <c r="N159" s="98">
        <f t="shared" ca="1" si="177"/>
        <v>0</v>
      </c>
      <c r="O159" s="98">
        <f t="shared" ca="1" si="177"/>
        <v>0</v>
      </c>
      <c r="P159" s="98">
        <f t="shared" ca="1" si="177"/>
        <v>0</v>
      </c>
      <c r="Q159" s="98">
        <f t="shared" ca="1" si="177"/>
        <v>0</v>
      </c>
      <c r="R159" s="98">
        <f t="shared" ca="1" si="177"/>
        <v>0</v>
      </c>
      <c r="S159" s="98">
        <f t="shared" ca="1" si="177"/>
        <v>0</v>
      </c>
      <c r="T159" s="98">
        <f t="shared" ca="1" si="177"/>
        <v>0</v>
      </c>
      <c r="U159" s="98">
        <f t="shared" ca="1" si="177"/>
        <v>0</v>
      </c>
      <c r="V159" s="98">
        <f t="shared" ca="1" si="177"/>
        <v>0</v>
      </c>
      <c r="W159" s="98">
        <f t="shared" ca="1" si="177"/>
        <v>0</v>
      </c>
      <c r="X159" s="98">
        <f t="shared" ca="1" si="177"/>
        <v>0</v>
      </c>
      <c r="Y159" s="98">
        <f t="shared" ca="1" si="177"/>
        <v>0</v>
      </c>
      <c r="Z159" s="98">
        <f t="shared" ca="1" si="177"/>
        <v>0</v>
      </c>
      <c r="AA159" s="98">
        <f t="shared" ca="1" si="177"/>
        <v>0</v>
      </c>
      <c r="AB159" s="98">
        <f t="shared" ca="1" si="177"/>
        <v>0</v>
      </c>
      <c r="AC159" s="98">
        <f t="shared" ca="1" si="177"/>
        <v>0</v>
      </c>
      <c r="AD159" s="98">
        <f t="shared" ca="1" si="176"/>
        <v>0</v>
      </c>
      <c r="AE159" s="98">
        <f t="shared" ca="1" si="176"/>
        <v>0</v>
      </c>
      <c r="AF159" s="98">
        <f t="shared" ca="1" si="174"/>
        <v>0</v>
      </c>
      <c r="AG159" s="98">
        <f t="shared" ca="1" si="176"/>
        <v>0</v>
      </c>
      <c r="AH159" s="98">
        <f t="shared" ca="1" si="176"/>
        <v>0</v>
      </c>
      <c r="AI159" s="98">
        <f t="shared" ca="1" si="176"/>
        <v>0</v>
      </c>
      <c r="AJ159" s="98">
        <f t="shared" ca="1" si="176"/>
        <v>0</v>
      </c>
      <c r="AK159" s="98">
        <f t="shared" ca="1" si="176"/>
        <v>0</v>
      </c>
      <c r="AL159" s="98">
        <f t="shared" ca="1" si="176"/>
        <v>0</v>
      </c>
      <c r="AM159" s="98">
        <f t="shared" ca="1" si="1"/>
        <v>0</v>
      </c>
      <c r="AN159" s="16">
        <f t="shared" ca="1" si="122"/>
        <v>0</v>
      </c>
      <c r="AO159" s="16">
        <f t="shared" ca="1" si="123"/>
        <v>0</v>
      </c>
      <c r="AP159" s="16">
        <f t="shared" ca="1" si="124"/>
        <v>0</v>
      </c>
      <c r="AQ159" s="16">
        <f t="shared" ca="1" si="125"/>
        <v>0</v>
      </c>
      <c r="AR159" s="16">
        <f t="shared" ca="1" si="126"/>
        <v>0</v>
      </c>
      <c r="AS159" s="16">
        <f t="shared" ca="1" si="127"/>
        <v>0</v>
      </c>
      <c r="AT159" s="16">
        <f t="shared" ca="1" si="128"/>
        <v>0</v>
      </c>
      <c r="AU159" s="16">
        <f t="shared" ca="1" si="129"/>
        <v>0</v>
      </c>
      <c r="AV159" s="16">
        <f t="shared" ca="1" si="130"/>
        <v>0</v>
      </c>
      <c r="AW159" s="16">
        <f t="shared" ca="1" si="131"/>
        <v>0</v>
      </c>
      <c r="AX159" s="16">
        <f t="shared" ca="1" si="132"/>
        <v>0</v>
      </c>
      <c r="AY159" s="16">
        <f t="shared" ca="1" si="133"/>
        <v>0</v>
      </c>
      <c r="AZ159" s="16">
        <f t="shared" ca="1" si="134"/>
        <v>0</v>
      </c>
      <c r="BA159" s="16">
        <f t="shared" ca="1" si="135"/>
        <v>0</v>
      </c>
      <c r="BB159" s="16">
        <f t="shared" ca="1" si="136"/>
        <v>0</v>
      </c>
      <c r="BC159" s="16">
        <f t="shared" ca="1" si="137"/>
        <v>0</v>
      </c>
      <c r="BD159" s="16">
        <f t="shared" ca="1" si="138"/>
        <v>0</v>
      </c>
      <c r="BE159" s="16">
        <f t="shared" ca="1" si="139"/>
        <v>0</v>
      </c>
      <c r="BF159" s="16">
        <f t="shared" ca="1" si="140"/>
        <v>0</v>
      </c>
      <c r="BG159" s="16">
        <f t="shared" ca="1" si="141"/>
        <v>0</v>
      </c>
      <c r="BH159" s="16">
        <f t="shared" ca="1" si="142"/>
        <v>0</v>
      </c>
      <c r="BI159" s="16">
        <f t="shared" ca="1" si="143"/>
        <v>0</v>
      </c>
      <c r="BJ159" s="16">
        <f t="shared" ca="1" si="144"/>
        <v>0</v>
      </c>
      <c r="BK159" s="16">
        <f t="shared" ca="1" si="145"/>
        <v>0</v>
      </c>
      <c r="BL159" s="16">
        <f t="shared" ca="1" si="146"/>
        <v>0</v>
      </c>
      <c r="BM159" s="16">
        <f t="shared" ca="1" si="147"/>
        <v>0</v>
      </c>
      <c r="BN159" s="16">
        <f t="shared" ca="1" si="148"/>
        <v>0</v>
      </c>
      <c r="BO159" s="16">
        <f t="shared" ca="1" si="149"/>
        <v>0</v>
      </c>
      <c r="BP159" s="16">
        <f t="shared" ca="1" si="150"/>
        <v>0</v>
      </c>
      <c r="BQ159" s="16">
        <f t="shared" ca="1" si="151"/>
        <v>0</v>
      </c>
      <c r="BR159" s="16">
        <f t="shared" ca="1" si="152"/>
        <v>0</v>
      </c>
      <c r="BS159" s="16">
        <f t="shared" ca="1" si="153"/>
        <v>0</v>
      </c>
      <c r="BT159" s="16">
        <f t="shared" ca="1" si="154"/>
        <v>0</v>
      </c>
      <c r="BU159" s="16">
        <f t="shared" ca="1" si="155"/>
        <v>0</v>
      </c>
      <c r="BV159" s="16">
        <f t="shared" ca="1" si="156"/>
        <v>0</v>
      </c>
      <c r="BW159" s="16">
        <f t="shared" ca="1" si="157"/>
        <v>0</v>
      </c>
      <c r="BX159" s="16">
        <f t="shared" ca="1" si="158"/>
        <v>0</v>
      </c>
      <c r="BY159" s="16">
        <f t="shared" ca="1" si="159"/>
        <v>0</v>
      </c>
      <c r="BZ159" s="16">
        <f t="shared" ca="1" si="160"/>
        <v>0</v>
      </c>
      <c r="CA159" s="16">
        <f t="shared" ca="1" si="161"/>
        <v>0</v>
      </c>
      <c r="CB159" s="16">
        <f t="shared" ca="1" si="162"/>
        <v>0</v>
      </c>
      <c r="CC159" s="16">
        <f t="shared" ca="1" si="163"/>
        <v>0</v>
      </c>
      <c r="CD159" s="16">
        <f t="shared" ca="1" si="164"/>
        <v>0</v>
      </c>
      <c r="CE159" s="16">
        <f t="shared" ca="1" si="165"/>
        <v>0</v>
      </c>
      <c r="CF159" s="16">
        <f t="shared" ca="1" si="166"/>
        <v>0</v>
      </c>
      <c r="CG159" s="16">
        <f t="shared" ca="1" si="167"/>
        <v>0</v>
      </c>
      <c r="CH159" s="16">
        <f t="shared" ca="1" si="168"/>
        <v>0</v>
      </c>
      <c r="CI159" s="16">
        <f t="shared" ca="1" si="169"/>
        <v>0</v>
      </c>
      <c r="CJ159" s="16">
        <f t="shared" ca="1" si="170"/>
        <v>0</v>
      </c>
      <c r="CK159" s="16">
        <f t="shared" ca="1" si="171"/>
        <v>0</v>
      </c>
      <c r="CL159" s="16">
        <f t="shared" ca="1" si="172"/>
        <v>0</v>
      </c>
      <c r="CM159" s="16">
        <f t="shared" ca="1" si="173"/>
        <v>0</v>
      </c>
    </row>
    <row r="160" spans="2:91" ht="19.95" customHeight="1" x14ac:dyDescent="0.3">
      <c r="B160" s="14" t="str" cm="1">
        <f t="array" aca="1" ref="B160" ca="1">IF(C160=0,"",IFERROR(INDIRECT("'"&amp;$C160&amp;"'!"&amp;"D5"),"Некорректное название листа"))</f>
        <v/>
      </c>
      <c r="C160" s="6"/>
      <c r="D160" s="97" cm="1">
        <f t="array" aca="1" ref="D160" ca="1">IFERROR(INDIRECT("'"&amp;$C160&amp;"'!"&amp;"d18"),0)</f>
        <v>0</v>
      </c>
      <c r="E160" s="97" cm="1">
        <f t="array" aca="1" ref="E160" ca="1">IFERROR(INDIRECT("'" &amp;$C160&amp; "'!" &amp;"d19"),0)</f>
        <v>0</v>
      </c>
      <c r="F160" s="97" cm="1">
        <f t="array" aca="1" ref="F160" ca="1">IFERROR(INDIRECT("'" &amp;$C160&amp; "'!" &amp;"d20"),0)</f>
        <v>0</v>
      </c>
      <c r="G160" s="97" cm="1">
        <f t="array" aca="1" ref="G160" ca="1">IFERROR(INDIRECT("'" &amp;$C160&amp; "'!" &amp;"d21"),0)</f>
        <v>0</v>
      </c>
      <c r="H160" s="97" cm="1">
        <f t="array" aca="1" ref="H160" ca="1">IFERROR(INDIRECT("'" &amp;$C160&amp; "'!" &amp;"d22"),0)</f>
        <v>0</v>
      </c>
      <c r="I160" s="97" cm="1">
        <f t="array" aca="1" ref="I160" ca="1">IFERROR(INDIRECT("'" &amp;$C160&amp; "'!" &amp;"f18"),0)</f>
        <v>0</v>
      </c>
      <c r="J160" s="97" cm="1">
        <f t="array" aca="1" ref="J160" ca="1">IFERROR(INDIRECT("'" &amp;$C160&amp; "'!" &amp;"f19"),0)</f>
        <v>0</v>
      </c>
      <c r="K160" s="97" cm="1">
        <f t="array" aca="1" ref="K160" ca="1">IFERROR(INDIRECT("'" &amp;$C160&amp; "'!" &amp;"f20"),0)</f>
        <v>0</v>
      </c>
      <c r="L160" s="97" cm="1">
        <f t="array" aca="1" ref="L160" ca="1">IFERROR(INDIRECT("'" &amp;$C160&amp; "'!" &amp;"f21"),0)</f>
        <v>0</v>
      </c>
      <c r="M160" s="97" cm="1">
        <f t="array" aca="1" ref="M160" ca="1">IFERROR(INDIRECT("'" &amp;$C160&amp; "'!" &amp;"f22"),0)</f>
        <v>0</v>
      </c>
      <c r="N160" s="98">
        <f t="shared" ca="1" si="177"/>
        <v>0</v>
      </c>
      <c r="O160" s="98">
        <f t="shared" ca="1" si="177"/>
        <v>0</v>
      </c>
      <c r="P160" s="98">
        <f t="shared" ca="1" si="177"/>
        <v>0</v>
      </c>
      <c r="Q160" s="98">
        <f t="shared" ca="1" si="177"/>
        <v>0</v>
      </c>
      <c r="R160" s="98">
        <f t="shared" ca="1" si="177"/>
        <v>0</v>
      </c>
      <c r="S160" s="98">
        <f t="shared" ca="1" si="177"/>
        <v>0</v>
      </c>
      <c r="T160" s="98">
        <f t="shared" ca="1" si="177"/>
        <v>0</v>
      </c>
      <c r="U160" s="98">
        <f t="shared" ca="1" si="177"/>
        <v>0</v>
      </c>
      <c r="V160" s="98">
        <f t="shared" ca="1" si="177"/>
        <v>0</v>
      </c>
      <c r="W160" s="98">
        <f t="shared" ca="1" si="177"/>
        <v>0</v>
      </c>
      <c r="X160" s="98">
        <f t="shared" ca="1" si="177"/>
        <v>0</v>
      </c>
      <c r="Y160" s="98">
        <f t="shared" ca="1" si="177"/>
        <v>0</v>
      </c>
      <c r="Z160" s="98">
        <f t="shared" ca="1" si="177"/>
        <v>0</v>
      </c>
      <c r="AA160" s="98">
        <f t="shared" ca="1" si="177"/>
        <v>0</v>
      </c>
      <c r="AB160" s="98">
        <f t="shared" ca="1" si="177"/>
        <v>0</v>
      </c>
      <c r="AC160" s="98">
        <f t="shared" ca="1" si="177"/>
        <v>0</v>
      </c>
      <c r="AD160" s="98">
        <f t="shared" ca="1" si="176"/>
        <v>0</v>
      </c>
      <c r="AE160" s="98">
        <f t="shared" ca="1" si="176"/>
        <v>0</v>
      </c>
      <c r="AF160" s="98">
        <f t="shared" ca="1" si="174"/>
        <v>0</v>
      </c>
      <c r="AG160" s="98">
        <f t="shared" ca="1" si="176"/>
        <v>0</v>
      </c>
      <c r="AH160" s="98">
        <f t="shared" ca="1" si="176"/>
        <v>0</v>
      </c>
      <c r="AI160" s="98">
        <f t="shared" ca="1" si="176"/>
        <v>0</v>
      </c>
      <c r="AJ160" s="98">
        <f t="shared" ca="1" si="176"/>
        <v>0</v>
      </c>
      <c r="AK160" s="98">
        <f t="shared" ca="1" si="176"/>
        <v>0</v>
      </c>
      <c r="AL160" s="98">
        <f t="shared" ca="1" si="176"/>
        <v>0</v>
      </c>
      <c r="AM160" s="98">
        <f t="shared" ca="1" si="1"/>
        <v>0</v>
      </c>
      <c r="AN160" s="16">
        <f t="shared" ca="1" si="122"/>
        <v>0</v>
      </c>
      <c r="AO160" s="16">
        <f t="shared" ca="1" si="123"/>
        <v>0</v>
      </c>
      <c r="AP160" s="16">
        <f t="shared" ca="1" si="124"/>
        <v>0</v>
      </c>
      <c r="AQ160" s="16">
        <f t="shared" ca="1" si="125"/>
        <v>0</v>
      </c>
      <c r="AR160" s="16">
        <f t="shared" ca="1" si="126"/>
        <v>0</v>
      </c>
      <c r="AS160" s="16">
        <f t="shared" ca="1" si="127"/>
        <v>0</v>
      </c>
      <c r="AT160" s="16">
        <f t="shared" ca="1" si="128"/>
        <v>0</v>
      </c>
      <c r="AU160" s="16">
        <f t="shared" ca="1" si="129"/>
        <v>0</v>
      </c>
      <c r="AV160" s="16">
        <f t="shared" ca="1" si="130"/>
        <v>0</v>
      </c>
      <c r="AW160" s="16">
        <f t="shared" ca="1" si="131"/>
        <v>0</v>
      </c>
      <c r="AX160" s="16">
        <f t="shared" ca="1" si="132"/>
        <v>0</v>
      </c>
      <c r="AY160" s="16">
        <f t="shared" ca="1" si="133"/>
        <v>0</v>
      </c>
      <c r="AZ160" s="16">
        <f t="shared" ca="1" si="134"/>
        <v>0</v>
      </c>
      <c r="BA160" s="16">
        <f t="shared" ca="1" si="135"/>
        <v>0</v>
      </c>
      <c r="BB160" s="16">
        <f t="shared" ca="1" si="136"/>
        <v>0</v>
      </c>
      <c r="BC160" s="16">
        <f t="shared" ca="1" si="137"/>
        <v>0</v>
      </c>
      <c r="BD160" s="16">
        <f t="shared" ca="1" si="138"/>
        <v>0</v>
      </c>
      <c r="BE160" s="16">
        <f t="shared" ca="1" si="139"/>
        <v>0</v>
      </c>
      <c r="BF160" s="16">
        <f t="shared" ca="1" si="140"/>
        <v>0</v>
      </c>
      <c r="BG160" s="16">
        <f t="shared" ca="1" si="141"/>
        <v>0</v>
      </c>
      <c r="BH160" s="16">
        <f t="shared" ca="1" si="142"/>
        <v>0</v>
      </c>
      <c r="BI160" s="16">
        <f t="shared" ca="1" si="143"/>
        <v>0</v>
      </c>
      <c r="BJ160" s="16">
        <f t="shared" ca="1" si="144"/>
        <v>0</v>
      </c>
      <c r="BK160" s="16">
        <f t="shared" ca="1" si="145"/>
        <v>0</v>
      </c>
      <c r="BL160" s="16">
        <f t="shared" ca="1" si="146"/>
        <v>0</v>
      </c>
      <c r="BM160" s="16">
        <f t="shared" ca="1" si="147"/>
        <v>0</v>
      </c>
      <c r="BN160" s="16">
        <f t="shared" ca="1" si="148"/>
        <v>0</v>
      </c>
      <c r="BO160" s="16">
        <f t="shared" ca="1" si="149"/>
        <v>0</v>
      </c>
      <c r="BP160" s="16">
        <f t="shared" ca="1" si="150"/>
        <v>0</v>
      </c>
      <c r="BQ160" s="16">
        <f t="shared" ca="1" si="151"/>
        <v>0</v>
      </c>
      <c r="BR160" s="16">
        <f t="shared" ca="1" si="152"/>
        <v>0</v>
      </c>
      <c r="BS160" s="16">
        <f t="shared" ca="1" si="153"/>
        <v>0</v>
      </c>
      <c r="BT160" s="16">
        <f t="shared" ca="1" si="154"/>
        <v>0</v>
      </c>
      <c r="BU160" s="16">
        <f t="shared" ca="1" si="155"/>
        <v>0</v>
      </c>
      <c r="BV160" s="16">
        <f t="shared" ca="1" si="156"/>
        <v>0</v>
      </c>
      <c r="BW160" s="16">
        <f t="shared" ca="1" si="157"/>
        <v>0</v>
      </c>
      <c r="BX160" s="16">
        <f t="shared" ca="1" si="158"/>
        <v>0</v>
      </c>
      <c r="BY160" s="16">
        <f t="shared" ca="1" si="159"/>
        <v>0</v>
      </c>
      <c r="BZ160" s="16">
        <f t="shared" ca="1" si="160"/>
        <v>0</v>
      </c>
      <c r="CA160" s="16">
        <f t="shared" ca="1" si="161"/>
        <v>0</v>
      </c>
      <c r="CB160" s="16">
        <f t="shared" ca="1" si="162"/>
        <v>0</v>
      </c>
      <c r="CC160" s="16">
        <f t="shared" ca="1" si="163"/>
        <v>0</v>
      </c>
      <c r="CD160" s="16">
        <f t="shared" ca="1" si="164"/>
        <v>0</v>
      </c>
      <c r="CE160" s="16">
        <f t="shared" ca="1" si="165"/>
        <v>0</v>
      </c>
      <c r="CF160" s="16">
        <f t="shared" ca="1" si="166"/>
        <v>0</v>
      </c>
      <c r="CG160" s="16">
        <f t="shared" ca="1" si="167"/>
        <v>0</v>
      </c>
      <c r="CH160" s="16">
        <f t="shared" ca="1" si="168"/>
        <v>0</v>
      </c>
      <c r="CI160" s="16">
        <f t="shared" ca="1" si="169"/>
        <v>0</v>
      </c>
      <c r="CJ160" s="16">
        <f t="shared" ca="1" si="170"/>
        <v>0</v>
      </c>
      <c r="CK160" s="16">
        <f t="shared" ca="1" si="171"/>
        <v>0</v>
      </c>
      <c r="CL160" s="16">
        <f t="shared" ca="1" si="172"/>
        <v>0</v>
      </c>
      <c r="CM160" s="16">
        <f t="shared" ca="1" si="173"/>
        <v>0</v>
      </c>
    </row>
    <row r="161" spans="2:91" ht="19.95" customHeight="1" x14ac:dyDescent="0.3">
      <c r="B161" s="14" t="str" cm="1">
        <f t="array" aca="1" ref="B161" ca="1">IF(C161=0,"",IFERROR(INDIRECT("'"&amp;$C161&amp;"'!"&amp;"D5"),"Некорректное название листа"))</f>
        <v/>
      </c>
      <c r="C161" s="6"/>
      <c r="D161" s="97" cm="1">
        <f t="array" aca="1" ref="D161" ca="1">IFERROR(INDIRECT("'"&amp;$C161&amp;"'!"&amp;"d18"),0)</f>
        <v>0</v>
      </c>
      <c r="E161" s="97" cm="1">
        <f t="array" aca="1" ref="E161" ca="1">IFERROR(INDIRECT("'" &amp;$C161&amp; "'!" &amp;"d19"),0)</f>
        <v>0</v>
      </c>
      <c r="F161" s="97" cm="1">
        <f t="array" aca="1" ref="F161" ca="1">IFERROR(INDIRECT("'" &amp;$C161&amp; "'!" &amp;"d20"),0)</f>
        <v>0</v>
      </c>
      <c r="G161" s="97" cm="1">
        <f t="array" aca="1" ref="G161" ca="1">IFERROR(INDIRECT("'" &amp;$C161&amp; "'!" &amp;"d21"),0)</f>
        <v>0</v>
      </c>
      <c r="H161" s="97" cm="1">
        <f t="array" aca="1" ref="H161" ca="1">IFERROR(INDIRECT("'" &amp;$C161&amp; "'!" &amp;"d22"),0)</f>
        <v>0</v>
      </c>
      <c r="I161" s="97" cm="1">
        <f t="array" aca="1" ref="I161" ca="1">IFERROR(INDIRECT("'" &amp;$C161&amp; "'!" &amp;"f18"),0)</f>
        <v>0</v>
      </c>
      <c r="J161" s="97" cm="1">
        <f t="array" aca="1" ref="J161" ca="1">IFERROR(INDIRECT("'" &amp;$C161&amp; "'!" &amp;"f19"),0)</f>
        <v>0</v>
      </c>
      <c r="K161" s="97" cm="1">
        <f t="array" aca="1" ref="K161" ca="1">IFERROR(INDIRECT("'" &amp;$C161&amp; "'!" &amp;"f20"),0)</f>
        <v>0</v>
      </c>
      <c r="L161" s="97" cm="1">
        <f t="array" aca="1" ref="L161" ca="1">IFERROR(INDIRECT("'" &amp;$C161&amp; "'!" &amp;"f21"),0)</f>
        <v>0</v>
      </c>
      <c r="M161" s="97" cm="1">
        <f t="array" aca="1" ref="M161" ca="1">IFERROR(INDIRECT("'" &amp;$C161&amp; "'!" &amp;"f22"),0)</f>
        <v>0</v>
      </c>
      <c r="N161" s="98">
        <f t="shared" ca="1" si="177"/>
        <v>0</v>
      </c>
      <c r="O161" s="98">
        <f t="shared" ca="1" si="177"/>
        <v>0</v>
      </c>
      <c r="P161" s="98">
        <f t="shared" ca="1" si="177"/>
        <v>0</v>
      </c>
      <c r="Q161" s="98">
        <f t="shared" ca="1" si="177"/>
        <v>0</v>
      </c>
      <c r="R161" s="98">
        <f t="shared" ca="1" si="177"/>
        <v>0</v>
      </c>
      <c r="S161" s="98">
        <f t="shared" ca="1" si="177"/>
        <v>0</v>
      </c>
      <c r="T161" s="98">
        <f t="shared" ca="1" si="177"/>
        <v>0</v>
      </c>
      <c r="U161" s="98">
        <f t="shared" ca="1" si="177"/>
        <v>0</v>
      </c>
      <c r="V161" s="98">
        <f t="shared" ca="1" si="177"/>
        <v>0</v>
      </c>
      <c r="W161" s="98">
        <f t="shared" ca="1" si="177"/>
        <v>0</v>
      </c>
      <c r="X161" s="98">
        <f t="shared" ca="1" si="177"/>
        <v>0</v>
      </c>
      <c r="Y161" s="98">
        <f t="shared" ca="1" si="177"/>
        <v>0</v>
      </c>
      <c r="Z161" s="98">
        <f t="shared" ca="1" si="177"/>
        <v>0</v>
      </c>
      <c r="AA161" s="98">
        <f t="shared" ca="1" si="177"/>
        <v>0</v>
      </c>
      <c r="AB161" s="98">
        <f t="shared" ca="1" si="177"/>
        <v>0</v>
      </c>
      <c r="AC161" s="98">
        <f t="shared" ca="1" si="177"/>
        <v>0</v>
      </c>
      <c r="AD161" s="98">
        <f t="shared" ca="1" si="176"/>
        <v>0</v>
      </c>
      <c r="AE161" s="98">
        <f t="shared" ca="1" si="176"/>
        <v>0</v>
      </c>
      <c r="AF161" s="98">
        <f t="shared" ca="1" si="174"/>
        <v>0</v>
      </c>
      <c r="AG161" s="98">
        <f t="shared" ca="1" si="176"/>
        <v>0</v>
      </c>
      <c r="AH161" s="98">
        <f t="shared" ca="1" si="176"/>
        <v>0</v>
      </c>
      <c r="AI161" s="98">
        <f t="shared" ca="1" si="176"/>
        <v>0</v>
      </c>
      <c r="AJ161" s="98">
        <f t="shared" ca="1" si="176"/>
        <v>0</v>
      </c>
      <c r="AK161" s="98">
        <f t="shared" ca="1" si="176"/>
        <v>0</v>
      </c>
      <c r="AL161" s="98">
        <f t="shared" ca="1" si="176"/>
        <v>0</v>
      </c>
      <c r="AM161" s="98">
        <f t="shared" ca="1" si="1"/>
        <v>0</v>
      </c>
      <c r="AN161" s="16">
        <f t="shared" ca="1" si="122"/>
        <v>0</v>
      </c>
      <c r="AO161" s="16">
        <f t="shared" ca="1" si="123"/>
        <v>0</v>
      </c>
      <c r="AP161" s="16">
        <f t="shared" ca="1" si="124"/>
        <v>0</v>
      </c>
      <c r="AQ161" s="16">
        <f t="shared" ca="1" si="125"/>
        <v>0</v>
      </c>
      <c r="AR161" s="16">
        <f t="shared" ca="1" si="126"/>
        <v>0</v>
      </c>
      <c r="AS161" s="16">
        <f t="shared" ca="1" si="127"/>
        <v>0</v>
      </c>
      <c r="AT161" s="16">
        <f t="shared" ca="1" si="128"/>
        <v>0</v>
      </c>
      <c r="AU161" s="16">
        <f t="shared" ca="1" si="129"/>
        <v>0</v>
      </c>
      <c r="AV161" s="16">
        <f t="shared" ca="1" si="130"/>
        <v>0</v>
      </c>
      <c r="AW161" s="16">
        <f t="shared" ca="1" si="131"/>
        <v>0</v>
      </c>
      <c r="AX161" s="16">
        <f t="shared" ca="1" si="132"/>
        <v>0</v>
      </c>
      <c r="AY161" s="16">
        <f t="shared" ca="1" si="133"/>
        <v>0</v>
      </c>
      <c r="AZ161" s="16">
        <f t="shared" ca="1" si="134"/>
        <v>0</v>
      </c>
      <c r="BA161" s="16">
        <f t="shared" ca="1" si="135"/>
        <v>0</v>
      </c>
      <c r="BB161" s="16">
        <f t="shared" ca="1" si="136"/>
        <v>0</v>
      </c>
      <c r="BC161" s="16">
        <f t="shared" ca="1" si="137"/>
        <v>0</v>
      </c>
      <c r="BD161" s="16">
        <f t="shared" ca="1" si="138"/>
        <v>0</v>
      </c>
      <c r="BE161" s="16">
        <f t="shared" ca="1" si="139"/>
        <v>0</v>
      </c>
      <c r="BF161" s="16">
        <f t="shared" ca="1" si="140"/>
        <v>0</v>
      </c>
      <c r="BG161" s="16">
        <f t="shared" ca="1" si="141"/>
        <v>0</v>
      </c>
      <c r="BH161" s="16">
        <f t="shared" ca="1" si="142"/>
        <v>0</v>
      </c>
      <c r="BI161" s="16">
        <f t="shared" ca="1" si="143"/>
        <v>0</v>
      </c>
      <c r="BJ161" s="16">
        <f t="shared" ca="1" si="144"/>
        <v>0</v>
      </c>
      <c r="BK161" s="16">
        <f t="shared" ca="1" si="145"/>
        <v>0</v>
      </c>
      <c r="BL161" s="16">
        <f t="shared" ca="1" si="146"/>
        <v>0</v>
      </c>
      <c r="BM161" s="16">
        <f t="shared" ca="1" si="147"/>
        <v>0</v>
      </c>
      <c r="BN161" s="16">
        <f t="shared" ca="1" si="148"/>
        <v>0</v>
      </c>
      <c r="BO161" s="16">
        <f t="shared" ca="1" si="149"/>
        <v>0</v>
      </c>
      <c r="BP161" s="16">
        <f t="shared" ca="1" si="150"/>
        <v>0</v>
      </c>
      <c r="BQ161" s="16">
        <f t="shared" ca="1" si="151"/>
        <v>0</v>
      </c>
      <c r="BR161" s="16">
        <f t="shared" ca="1" si="152"/>
        <v>0</v>
      </c>
      <c r="BS161" s="16">
        <f t="shared" ca="1" si="153"/>
        <v>0</v>
      </c>
      <c r="BT161" s="16">
        <f t="shared" ca="1" si="154"/>
        <v>0</v>
      </c>
      <c r="BU161" s="16">
        <f t="shared" ca="1" si="155"/>
        <v>0</v>
      </c>
      <c r="BV161" s="16">
        <f t="shared" ca="1" si="156"/>
        <v>0</v>
      </c>
      <c r="BW161" s="16">
        <f t="shared" ca="1" si="157"/>
        <v>0</v>
      </c>
      <c r="BX161" s="16">
        <f t="shared" ca="1" si="158"/>
        <v>0</v>
      </c>
      <c r="BY161" s="16">
        <f t="shared" ca="1" si="159"/>
        <v>0</v>
      </c>
      <c r="BZ161" s="16">
        <f t="shared" ca="1" si="160"/>
        <v>0</v>
      </c>
      <c r="CA161" s="16">
        <f t="shared" ca="1" si="161"/>
        <v>0</v>
      </c>
      <c r="CB161" s="16">
        <f t="shared" ca="1" si="162"/>
        <v>0</v>
      </c>
      <c r="CC161" s="16">
        <f t="shared" ca="1" si="163"/>
        <v>0</v>
      </c>
      <c r="CD161" s="16">
        <f t="shared" ca="1" si="164"/>
        <v>0</v>
      </c>
      <c r="CE161" s="16">
        <f t="shared" ca="1" si="165"/>
        <v>0</v>
      </c>
      <c r="CF161" s="16">
        <f t="shared" ca="1" si="166"/>
        <v>0</v>
      </c>
      <c r="CG161" s="16">
        <f t="shared" ca="1" si="167"/>
        <v>0</v>
      </c>
      <c r="CH161" s="16">
        <f t="shared" ca="1" si="168"/>
        <v>0</v>
      </c>
      <c r="CI161" s="16">
        <f t="shared" ca="1" si="169"/>
        <v>0</v>
      </c>
      <c r="CJ161" s="16">
        <f t="shared" ca="1" si="170"/>
        <v>0</v>
      </c>
      <c r="CK161" s="16">
        <f t="shared" ca="1" si="171"/>
        <v>0</v>
      </c>
      <c r="CL161" s="16">
        <f t="shared" ca="1" si="172"/>
        <v>0</v>
      </c>
      <c r="CM161" s="16">
        <f t="shared" ca="1" si="173"/>
        <v>0</v>
      </c>
    </row>
    <row r="162" spans="2:91" ht="19.95" customHeight="1" x14ac:dyDescent="0.3">
      <c r="B162" s="14" t="str" cm="1">
        <f t="array" aca="1" ref="B162" ca="1">IF(C162=0,"",IFERROR(INDIRECT("'"&amp;$C162&amp;"'!"&amp;"D5"),"Некорректное название листа"))</f>
        <v/>
      </c>
      <c r="C162" s="6"/>
      <c r="D162" s="97" cm="1">
        <f t="array" aca="1" ref="D162" ca="1">IFERROR(INDIRECT("'"&amp;$C162&amp;"'!"&amp;"d18"),0)</f>
        <v>0</v>
      </c>
      <c r="E162" s="97" cm="1">
        <f t="array" aca="1" ref="E162" ca="1">IFERROR(INDIRECT("'" &amp;$C162&amp; "'!" &amp;"d19"),0)</f>
        <v>0</v>
      </c>
      <c r="F162" s="97" cm="1">
        <f t="array" aca="1" ref="F162" ca="1">IFERROR(INDIRECT("'" &amp;$C162&amp; "'!" &amp;"d20"),0)</f>
        <v>0</v>
      </c>
      <c r="G162" s="97" cm="1">
        <f t="array" aca="1" ref="G162" ca="1">IFERROR(INDIRECT("'" &amp;$C162&amp; "'!" &amp;"d21"),0)</f>
        <v>0</v>
      </c>
      <c r="H162" s="97" cm="1">
        <f t="array" aca="1" ref="H162" ca="1">IFERROR(INDIRECT("'" &amp;$C162&amp; "'!" &amp;"d22"),0)</f>
        <v>0</v>
      </c>
      <c r="I162" s="97" cm="1">
        <f t="array" aca="1" ref="I162" ca="1">IFERROR(INDIRECT("'" &amp;$C162&amp; "'!" &amp;"f18"),0)</f>
        <v>0</v>
      </c>
      <c r="J162" s="97" cm="1">
        <f t="array" aca="1" ref="J162" ca="1">IFERROR(INDIRECT("'" &amp;$C162&amp; "'!" &amp;"f19"),0)</f>
        <v>0</v>
      </c>
      <c r="K162" s="97" cm="1">
        <f t="array" aca="1" ref="K162" ca="1">IFERROR(INDIRECT("'" &amp;$C162&amp; "'!" &amp;"f20"),0)</f>
        <v>0</v>
      </c>
      <c r="L162" s="97" cm="1">
        <f t="array" aca="1" ref="L162" ca="1">IFERROR(INDIRECT("'" &amp;$C162&amp; "'!" &amp;"f21"),0)</f>
        <v>0</v>
      </c>
      <c r="M162" s="97" cm="1">
        <f t="array" aca="1" ref="M162" ca="1">IFERROR(INDIRECT("'" &amp;$C162&amp; "'!" &amp;"f22"),0)</f>
        <v>0</v>
      </c>
      <c r="N162" s="98">
        <f t="shared" ca="1" si="177"/>
        <v>0</v>
      </c>
      <c r="O162" s="98">
        <f t="shared" ca="1" si="177"/>
        <v>0</v>
      </c>
      <c r="P162" s="98">
        <f t="shared" ca="1" si="177"/>
        <v>0</v>
      </c>
      <c r="Q162" s="98">
        <f t="shared" ca="1" si="177"/>
        <v>0</v>
      </c>
      <c r="R162" s="98">
        <f t="shared" ca="1" si="177"/>
        <v>0</v>
      </c>
      <c r="S162" s="98">
        <f t="shared" ca="1" si="177"/>
        <v>0</v>
      </c>
      <c r="T162" s="98">
        <f t="shared" ca="1" si="177"/>
        <v>0</v>
      </c>
      <c r="U162" s="98">
        <f t="shared" ca="1" si="177"/>
        <v>0</v>
      </c>
      <c r="V162" s="98">
        <f t="shared" ca="1" si="177"/>
        <v>0</v>
      </c>
      <c r="W162" s="98">
        <f t="shared" ca="1" si="177"/>
        <v>0</v>
      </c>
      <c r="X162" s="98">
        <f t="shared" ca="1" si="177"/>
        <v>0</v>
      </c>
      <c r="Y162" s="98">
        <f t="shared" ca="1" si="177"/>
        <v>0</v>
      </c>
      <c r="Z162" s="98">
        <f t="shared" ca="1" si="177"/>
        <v>0</v>
      </c>
      <c r="AA162" s="98">
        <f t="shared" ca="1" si="177"/>
        <v>0</v>
      </c>
      <c r="AB162" s="98">
        <f t="shared" ca="1" si="177"/>
        <v>0</v>
      </c>
      <c r="AC162" s="98">
        <f t="shared" ca="1" si="177"/>
        <v>0</v>
      </c>
      <c r="AD162" s="98">
        <f t="shared" ca="1" si="176"/>
        <v>0</v>
      </c>
      <c r="AE162" s="98">
        <f t="shared" ca="1" si="176"/>
        <v>0</v>
      </c>
      <c r="AF162" s="98">
        <f t="shared" ca="1" si="174"/>
        <v>0</v>
      </c>
      <c r="AG162" s="98">
        <f t="shared" ca="1" si="176"/>
        <v>0</v>
      </c>
      <c r="AH162" s="98">
        <f t="shared" ca="1" si="176"/>
        <v>0</v>
      </c>
      <c r="AI162" s="98">
        <f t="shared" ca="1" si="176"/>
        <v>0</v>
      </c>
      <c r="AJ162" s="98">
        <f t="shared" ca="1" si="176"/>
        <v>0</v>
      </c>
      <c r="AK162" s="98">
        <f t="shared" ca="1" si="176"/>
        <v>0</v>
      </c>
      <c r="AL162" s="98">
        <f t="shared" ca="1" si="176"/>
        <v>0</v>
      </c>
      <c r="AM162" s="98">
        <f t="shared" ca="1" si="1"/>
        <v>0</v>
      </c>
      <c r="AN162" s="16">
        <f t="shared" ca="1" si="122"/>
        <v>0</v>
      </c>
      <c r="AO162" s="16">
        <f t="shared" ca="1" si="123"/>
        <v>0</v>
      </c>
      <c r="AP162" s="16">
        <f t="shared" ca="1" si="124"/>
        <v>0</v>
      </c>
      <c r="AQ162" s="16">
        <f t="shared" ca="1" si="125"/>
        <v>0</v>
      </c>
      <c r="AR162" s="16">
        <f t="shared" ca="1" si="126"/>
        <v>0</v>
      </c>
      <c r="AS162" s="16">
        <f t="shared" ca="1" si="127"/>
        <v>0</v>
      </c>
      <c r="AT162" s="16">
        <f t="shared" ca="1" si="128"/>
        <v>0</v>
      </c>
      <c r="AU162" s="16">
        <f t="shared" ca="1" si="129"/>
        <v>0</v>
      </c>
      <c r="AV162" s="16">
        <f t="shared" ca="1" si="130"/>
        <v>0</v>
      </c>
      <c r="AW162" s="16">
        <f t="shared" ca="1" si="131"/>
        <v>0</v>
      </c>
      <c r="AX162" s="16">
        <f t="shared" ca="1" si="132"/>
        <v>0</v>
      </c>
      <c r="AY162" s="16">
        <f t="shared" ca="1" si="133"/>
        <v>0</v>
      </c>
      <c r="AZ162" s="16">
        <f t="shared" ca="1" si="134"/>
        <v>0</v>
      </c>
      <c r="BA162" s="16">
        <f t="shared" ca="1" si="135"/>
        <v>0</v>
      </c>
      <c r="BB162" s="16">
        <f t="shared" ca="1" si="136"/>
        <v>0</v>
      </c>
      <c r="BC162" s="16">
        <f t="shared" ca="1" si="137"/>
        <v>0</v>
      </c>
      <c r="BD162" s="16">
        <f t="shared" ca="1" si="138"/>
        <v>0</v>
      </c>
      <c r="BE162" s="16">
        <f t="shared" ca="1" si="139"/>
        <v>0</v>
      </c>
      <c r="BF162" s="16">
        <f t="shared" ca="1" si="140"/>
        <v>0</v>
      </c>
      <c r="BG162" s="16">
        <f t="shared" ca="1" si="141"/>
        <v>0</v>
      </c>
      <c r="BH162" s="16">
        <f t="shared" ca="1" si="142"/>
        <v>0</v>
      </c>
      <c r="BI162" s="16">
        <f t="shared" ca="1" si="143"/>
        <v>0</v>
      </c>
      <c r="BJ162" s="16">
        <f t="shared" ca="1" si="144"/>
        <v>0</v>
      </c>
      <c r="BK162" s="16">
        <f t="shared" ca="1" si="145"/>
        <v>0</v>
      </c>
      <c r="BL162" s="16">
        <f t="shared" ca="1" si="146"/>
        <v>0</v>
      </c>
      <c r="BM162" s="16">
        <f t="shared" ca="1" si="147"/>
        <v>0</v>
      </c>
      <c r="BN162" s="16">
        <f t="shared" ca="1" si="148"/>
        <v>0</v>
      </c>
      <c r="BO162" s="16">
        <f t="shared" ca="1" si="149"/>
        <v>0</v>
      </c>
      <c r="BP162" s="16">
        <f t="shared" ca="1" si="150"/>
        <v>0</v>
      </c>
      <c r="BQ162" s="16">
        <f t="shared" ca="1" si="151"/>
        <v>0</v>
      </c>
      <c r="BR162" s="16">
        <f t="shared" ca="1" si="152"/>
        <v>0</v>
      </c>
      <c r="BS162" s="16">
        <f t="shared" ca="1" si="153"/>
        <v>0</v>
      </c>
      <c r="BT162" s="16">
        <f t="shared" ca="1" si="154"/>
        <v>0</v>
      </c>
      <c r="BU162" s="16">
        <f t="shared" ca="1" si="155"/>
        <v>0</v>
      </c>
      <c r="BV162" s="16">
        <f t="shared" ca="1" si="156"/>
        <v>0</v>
      </c>
      <c r="BW162" s="16">
        <f t="shared" ca="1" si="157"/>
        <v>0</v>
      </c>
      <c r="BX162" s="16">
        <f t="shared" ca="1" si="158"/>
        <v>0</v>
      </c>
      <c r="BY162" s="16">
        <f t="shared" ca="1" si="159"/>
        <v>0</v>
      </c>
      <c r="BZ162" s="16">
        <f t="shared" ca="1" si="160"/>
        <v>0</v>
      </c>
      <c r="CA162" s="16">
        <f t="shared" ca="1" si="161"/>
        <v>0</v>
      </c>
      <c r="CB162" s="16">
        <f t="shared" ca="1" si="162"/>
        <v>0</v>
      </c>
      <c r="CC162" s="16">
        <f t="shared" ca="1" si="163"/>
        <v>0</v>
      </c>
      <c r="CD162" s="16">
        <f t="shared" ca="1" si="164"/>
        <v>0</v>
      </c>
      <c r="CE162" s="16">
        <f t="shared" ca="1" si="165"/>
        <v>0</v>
      </c>
      <c r="CF162" s="16">
        <f t="shared" ca="1" si="166"/>
        <v>0</v>
      </c>
      <c r="CG162" s="16">
        <f t="shared" ca="1" si="167"/>
        <v>0</v>
      </c>
      <c r="CH162" s="16">
        <f t="shared" ca="1" si="168"/>
        <v>0</v>
      </c>
      <c r="CI162" s="16">
        <f t="shared" ca="1" si="169"/>
        <v>0</v>
      </c>
      <c r="CJ162" s="16">
        <f t="shared" ca="1" si="170"/>
        <v>0</v>
      </c>
      <c r="CK162" s="16">
        <f t="shared" ca="1" si="171"/>
        <v>0</v>
      </c>
      <c r="CL162" s="16">
        <f t="shared" ca="1" si="172"/>
        <v>0</v>
      </c>
      <c r="CM162" s="16">
        <f t="shared" ca="1" si="173"/>
        <v>0</v>
      </c>
    </row>
    <row r="163" spans="2:91" ht="19.95" customHeight="1" x14ac:dyDescent="0.3">
      <c r="B163" s="14" t="str" cm="1">
        <f t="array" aca="1" ref="B163" ca="1">IF(C163=0,"",IFERROR(INDIRECT("'"&amp;$C163&amp;"'!"&amp;"D5"),"Некорректное название листа"))</f>
        <v/>
      </c>
      <c r="C163" s="6"/>
      <c r="D163" s="97" cm="1">
        <f t="array" aca="1" ref="D163" ca="1">IFERROR(INDIRECT("'"&amp;$C163&amp;"'!"&amp;"d18"),0)</f>
        <v>0</v>
      </c>
      <c r="E163" s="97" cm="1">
        <f t="array" aca="1" ref="E163" ca="1">IFERROR(INDIRECT("'" &amp;$C163&amp; "'!" &amp;"d19"),0)</f>
        <v>0</v>
      </c>
      <c r="F163" s="97" cm="1">
        <f t="array" aca="1" ref="F163" ca="1">IFERROR(INDIRECT("'" &amp;$C163&amp; "'!" &amp;"d20"),0)</f>
        <v>0</v>
      </c>
      <c r="G163" s="97" cm="1">
        <f t="array" aca="1" ref="G163" ca="1">IFERROR(INDIRECT("'" &amp;$C163&amp; "'!" &amp;"d21"),0)</f>
        <v>0</v>
      </c>
      <c r="H163" s="97" cm="1">
        <f t="array" aca="1" ref="H163" ca="1">IFERROR(INDIRECT("'" &amp;$C163&amp; "'!" &amp;"d22"),0)</f>
        <v>0</v>
      </c>
      <c r="I163" s="97" cm="1">
        <f t="array" aca="1" ref="I163" ca="1">IFERROR(INDIRECT("'" &amp;$C163&amp; "'!" &amp;"f18"),0)</f>
        <v>0</v>
      </c>
      <c r="J163" s="97" cm="1">
        <f t="array" aca="1" ref="J163" ca="1">IFERROR(INDIRECT("'" &amp;$C163&amp; "'!" &amp;"f19"),0)</f>
        <v>0</v>
      </c>
      <c r="K163" s="97" cm="1">
        <f t="array" aca="1" ref="K163" ca="1">IFERROR(INDIRECT("'" &amp;$C163&amp; "'!" &amp;"f20"),0)</f>
        <v>0</v>
      </c>
      <c r="L163" s="97" cm="1">
        <f t="array" aca="1" ref="L163" ca="1">IFERROR(INDIRECT("'" &amp;$C163&amp; "'!" &amp;"f21"),0)</f>
        <v>0</v>
      </c>
      <c r="M163" s="97" cm="1">
        <f t="array" aca="1" ref="M163" ca="1">IFERROR(INDIRECT("'" &amp;$C163&amp; "'!" &amp;"f22"),0)</f>
        <v>0</v>
      </c>
      <c r="N163" s="98">
        <f t="shared" ca="1" si="177"/>
        <v>0</v>
      </c>
      <c r="O163" s="98">
        <f t="shared" ca="1" si="177"/>
        <v>0</v>
      </c>
      <c r="P163" s="98">
        <f t="shared" ca="1" si="177"/>
        <v>0</v>
      </c>
      <c r="Q163" s="98">
        <f t="shared" ca="1" si="177"/>
        <v>0</v>
      </c>
      <c r="R163" s="98">
        <f t="shared" ca="1" si="177"/>
        <v>0</v>
      </c>
      <c r="S163" s="98">
        <f t="shared" ca="1" si="177"/>
        <v>0</v>
      </c>
      <c r="T163" s="98">
        <f t="shared" ca="1" si="177"/>
        <v>0</v>
      </c>
      <c r="U163" s="98">
        <f t="shared" ca="1" si="177"/>
        <v>0</v>
      </c>
      <c r="V163" s="98">
        <f t="shared" ca="1" si="177"/>
        <v>0</v>
      </c>
      <c r="W163" s="98">
        <f t="shared" ca="1" si="177"/>
        <v>0</v>
      </c>
      <c r="X163" s="98">
        <f t="shared" ca="1" si="177"/>
        <v>0</v>
      </c>
      <c r="Y163" s="98">
        <f t="shared" ca="1" si="177"/>
        <v>0</v>
      </c>
      <c r="Z163" s="98">
        <f t="shared" ca="1" si="177"/>
        <v>0</v>
      </c>
      <c r="AA163" s="98">
        <f t="shared" ca="1" si="177"/>
        <v>0</v>
      </c>
      <c r="AB163" s="98">
        <f t="shared" ca="1" si="177"/>
        <v>0</v>
      </c>
      <c r="AC163" s="98">
        <f t="shared" ca="1" si="177"/>
        <v>0</v>
      </c>
      <c r="AD163" s="98">
        <f t="shared" ca="1" si="176"/>
        <v>0</v>
      </c>
      <c r="AE163" s="98">
        <f t="shared" ca="1" si="176"/>
        <v>0</v>
      </c>
      <c r="AF163" s="98">
        <f t="shared" ca="1" si="174"/>
        <v>0</v>
      </c>
      <c r="AG163" s="98">
        <f t="shared" ca="1" si="176"/>
        <v>0</v>
      </c>
      <c r="AH163" s="98">
        <f t="shared" ca="1" si="176"/>
        <v>0</v>
      </c>
      <c r="AI163" s="98">
        <f t="shared" ca="1" si="176"/>
        <v>0</v>
      </c>
      <c r="AJ163" s="98">
        <f t="shared" ca="1" si="176"/>
        <v>0</v>
      </c>
      <c r="AK163" s="98">
        <f t="shared" ca="1" si="176"/>
        <v>0</v>
      </c>
      <c r="AL163" s="98">
        <f t="shared" ca="1" si="176"/>
        <v>0</v>
      </c>
      <c r="AM163" s="98">
        <f t="shared" ca="1" si="1"/>
        <v>0</v>
      </c>
      <c r="AN163" s="16">
        <f t="shared" ca="1" si="122"/>
        <v>0</v>
      </c>
      <c r="AO163" s="16">
        <f t="shared" ca="1" si="123"/>
        <v>0</v>
      </c>
      <c r="AP163" s="16">
        <f t="shared" ca="1" si="124"/>
        <v>0</v>
      </c>
      <c r="AQ163" s="16">
        <f t="shared" ca="1" si="125"/>
        <v>0</v>
      </c>
      <c r="AR163" s="16">
        <f t="shared" ca="1" si="126"/>
        <v>0</v>
      </c>
      <c r="AS163" s="16">
        <f t="shared" ca="1" si="127"/>
        <v>0</v>
      </c>
      <c r="AT163" s="16">
        <f t="shared" ca="1" si="128"/>
        <v>0</v>
      </c>
      <c r="AU163" s="16">
        <f t="shared" ca="1" si="129"/>
        <v>0</v>
      </c>
      <c r="AV163" s="16">
        <f t="shared" ca="1" si="130"/>
        <v>0</v>
      </c>
      <c r="AW163" s="16">
        <f t="shared" ca="1" si="131"/>
        <v>0</v>
      </c>
      <c r="AX163" s="16">
        <f t="shared" ca="1" si="132"/>
        <v>0</v>
      </c>
      <c r="AY163" s="16">
        <f t="shared" ca="1" si="133"/>
        <v>0</v>
      </c>
      <c r="AZ163" s="16">
        <f t="shared" ca="1" si="134"/>
        <v>0</v>
      </c>
      <c r="BA163" s="16">
        <f t="shared" ca="1" si="135"/>
        <v>0</v>
      </c>
      <c r="BB163" s="16">
        <f t="shared" ca="1" si="136"/>
        <v>0</v>
      </c>
      <c r="BC163" s="16">
        <f t="shared" ca="1" si="137"/>
        <v>0</v>
      </c>
      <c r="BD163" s="16">
        <f t="shared" ca="1" si="138"/>
        <v>0</v>
      </c>
      <c r="BE163" s="16">
        <f t="shared" ca="1" si="139"/>
        <v>0</v>
      </c>
      <c r="BF163" s="16">
        <f t="shared" ca="1" si="140"/>
        <v>0</v>
      </c>
      <c r="BG163" s="16">
        <f t="shared" ca="1" si="141"/>
        <v>0</v>
      </c>
      <c r="BH163" s="16">
        <f t="shared" ca="1" si="142"/>
        <v>0</v>
      </c>
      <c r="BI163" s="16">
        <f t="shared" ca="1" si="143"/>
        <v>0</v>
      </c>
      <c r="BJ163" s="16">
        <f t="shared" ca="1" si="144"/>
        <v>0</v>
      </c>
      <c r="BK163" s="16">
        <f t="shared" ca="1" si="145"/>
        <v>0</v>
      </c>
      <c r="BL163" s="16">
        <f t="shared" ca="1" si="146"/>
        <v>0</v>
      </c>
      <c r="BM163" s="16">
        <f t="shared" ca="1" si="147"/>
        <v>0</v>
      </c>
      <c r="BN163" s="16">
        <f t="shared" ca="1" si="148"/>
        <v>0</v>
      </c>
      <c r="BO163" s="16">
        <f t="shared" ca="1" si="149"/>
        <v>0</v>
      </c>
      <c r="BP163" s="16">
        <f t="shared" ca="1" si="150"/>
        <v>0</v>
      </c>
      <c r="BQ163" s="16">
        <f t="shared" ca="1" si="151"/>
        <v>0</v>
      </c>
      <c r="BR163" s="16">
        <f t="shared" ca="1" si="152"/>
        <v>0</v>
      </c>
      <c r="BS163" s="16">
        <f t="shared" ca="1" si="153"/>
        <v>0</v>
      </c>
      <c r="BT163" s="16">
        <f t="shared" ca="1" si="154"/>
        <v>0</v>
      </c>
      <c r="BU163" s="16">
        <f t="shared" ca="1" si="155"/>
        <v>0</v>
      </c>
      <c r="BV163" s="16">
        <f t="shared" ca="1" si="156"/>
        <v>0</v>
      </c>
      <c r="BW163" s="16">
        <f t="shared" ca="1" si="157"/>
        <v>0</v>
      </c>
      <c r="BX163" s="16">
        <f t="shared" ca="1" si="158"/>
        <v>0</v>
      </c>
      <c r="BY163" s="16">
        <f t="shared" ca="1" si="159"/>
        <v>0</v>
      </c>
      <c r="BZ163" s="16">
        <f t="shared" ca="1" si="160"/>
        <v>0</v>
      </c>
      <c r="CA163" s="16">
        <f t="shared" ca="1" si="161"/>
        <v>0</v>
      </c>
      <c r="CB163" s="16">
        <f t="shared" ca="1" si="162"/>
        <v>0</v>
      </c>
      <c r="CC163" s="16">
        <f t="shared" ca="1" si="163"/>
        <v>0</v>
      </c>
      <c r="CD163" s="16">
        <f t="shared" ca="1" si="164"/>
        <v>0</v>
      </c>
      <c r="CE163" s="16">
        <f t="shared" ca="1" si="165"/>
        <v>0</v>
      </c>
      <c r="CF163" s="16">
        <f t="shared" ca="1" si="166"/>
        <v>0</v>
      </c>
      <c r="CG163" s="16">
        <f t="shared" ca="1" si="167"/>
        <v>0</v>
      </c>
      <c r="CH163" s="16">
        <f t="shared" ca="1" si="168"/>
        <v>0</v>
      </c>
      <c r="CI163" s="16">
        <f t="shared" ca="1" si="169"/>
        <v>0</v>
      </c>
      <c r="CJ163" s="16">
        <f t="shared" ca="1" si="170"/>
        <v>0</v>
      </c>
      <c r="CK163" s="16">
        <f t="shared" ca="1" si="171"/>
        <v>0</v>
      </c>
      <c r="CL163" s="16">
        <f t="shared" ca="1" si="172"/>
        <v>0</v>
      </c>
      <c r="CM163" s="16">
        <f t="shared" ca="1" si="173"/>
        <v>0</v>
      </c>
    </row>
    <row r="164" spans="2:91" ht="19.95" customHeight="1" x14ac:dyDescent="0.3">
      <c r="B164" s="14" t="str" cm="1">
        <f t="array" aca="1" ref="B164" ca="1">IF(C164=0,"",IFERROR(INDIRECT("'"&amp;$C164&amp;"'!"&amp;"D5"),"Некорректное название листа"))</f>
        <v/>
      </c>
      <c r="C164" s="6"/>
      <c r="D164" s="97" cm="1">
        <f t="array" aca="1" ref="D164" ca="1">IFERROR(INDIRECT("'"&amp;$C164&amp;"'!"&amp;"d18"),0)</f>
        <v>0</v>
      </c>
      <c r="E164" s="97" cm="1">
        <f t="array" aca="1" ref="E164" ca="1">IFERROR(INDIRECT("'" &amp;$C164&amp; "'!" &amp;"d19"),0)</f>
        <v>0</v>
      </c>
      <c r="F164" s="97" cm="1">
        <f t="array" aca="1" ref="F164" ca="1">IFERROR(INDIRECT("'" &amp;$C164&amp; "'!" &amp;"d20"),0)</f>
        <v>0</v>
      </c>
      <c r="G164" s="97" cm="1">
        <f t="array" aca="1" ref="G164" ca="1">IFERROR(INDIRECT("'" &amp;$C164&amp; "'!" &amp;"d21"),0)</f>
        <v>0</v>
      </c>
      <c r="H164" s="97" cm="1">
        <f t="array" aca="1" ref="H164" ca="1">IFERROR(INDIRECT("'" &amp;$C164&amp; "'!" &amp;"d22"),0)</f>
        <v>0</v>
      </c>
      <c r="I164" s="97" cm="1">
        <f t="array" aca="1" ref="I164" ca="1">IFERROR(INDIRECT("'" &amp;$C164&amp; "'!" &amp;"f18"),0)</f>
        <v>0</v>
      </c>
      <c r="J164" s="97" cm="1">
        <f t="array" aca="1" ref="J164" ca="1">IFERROR(INDIRECT("'" &amp;$C164&amp; "'!" &amp;"f19"),0)</f>
        <v>0</v>
      </c>
      <c r="K164" s="97" cm="1">
        <f t="array" aca="1" ref="K164" ca="1">IFERROR(INDIRECT("'" &amp;$C164&amp; "'!" &amp;"f20"),0)</f>
        <v>0</v>
      </c>
      <c r="L164" s="97" cm="1">
        <f t="array" aca="1" ref="L164" ca="1">IFERROR(INDIRECT("'" &amp;$C164&amp; "'!" &amp;"f21"),0)</f>
        <v>0</v>
      </c>
      <c r="M164" s="97" cm="1">
        <f t="array" aca="1" ref="M164" ca="1">IFERROR(INDIRECT("'" &amp;$C164&amp; "'!" &amp;"f22"),0)</f>
        <v>0</v>
      </c>
      <c r="N164" s="98">
        <f t="shared" ca="1" si="177"/>
        <v>0</v>
      </c>
      <c r="O164" s="98">
        <f t="shared" ca="1" si="177"/>
        <v>0</v>
      </c>
      <c r="P164" s="98">
        <f t="shared" ca="1" si="177"/>
        <v>0</v>
      </c>
      <c r="Q164" s="98">
        <f t="shared" ca="1" si="177"/>
        <v>0</v>
      </c>
      <c r="R164" s="98">
        <f t="shared" ca="1" si="177"/>
        <v>0</v>
      </c>
      <c r="S164" s="98">
        <f t="shared" ca="1" si="177"/>
        <v>0</v>
      </c>
      <c r="T164" s="98">
        <f t="shared" ca="1" si="177"/>
        <v>0</v>
      </c>
      <c r="U164" s="98">
        <f t="shared" ca="1" si="177"/>
        <v>0</v>
      </c>
      <c r="V164" s="98">
        <f t="shared" ca="1" si="177"/>
        <v>0</v>
      </c>
      <c r="W164" s="98">
        <f t="shared" ca="1" si="177"/>
        <v>0</v>
      </c>
      <c r="X164" s="98">
        <f t="shared" ca="1" si="177"/>
        <v>0</v>
      </c>
      <c r="Y164" s="98">
        <f t="shared" ca="1" si="177"/>
        <v>0</v>
      </c>
      <c r="Z164" s="98">
        <f t="shared" ca="1" si="177"/>
        <v>0</v>
      </c>
      <c r="AA164" s="98">
        <f t="shared" ca="1" si="177"/>
        <v>0</v>
      </c>
      <c r="AB164" s="98">
        <f t="shared" ca="1" si="177"/>
        <v>0</v>
      </c>
      <c r="AC164" s="98">
        <f t="shared" ca="1" si="177"/>
        <v>0</v>
      </c>
      <c r="AD164" s="98">
        <f t="shared" ca="1" si="176"/>
        <v>0</v>
      </c>
      <c r="AE164" s="98">
        <f t="shared" ca="1" si="176"/>
        <v>0</v>
      </c>
      <c r="AF164" s="98">
        <f t="shared" ca="1" si="174"/>
        <v>0</v>
      </c>
      <c r="AG164" s="98">
        <f t="shared" ca="1" si="176"/>
        <v>0</v>
      </c>
      <c r="AH164" s="98">
        <f t="shared" ca="1" si="176"/>
        <v>0</v>
      </c>
      <c r="AI164" s="98">
        <f t="shared" ca="1" si="176"/>
        <v>0</v>
      </c>
      <c r="AJ164" s="98">
        <f t="shared" ca="1" si="176"/>
        <v>0</v>
      </c>
      <c r="AK164" s="98">
        <f t="shared" ca="1" si="176"/>
        <v>0</v>
      </c>
      <c r="AL164" s="98">
        <f t="shared" ca="1" si="176"/>
        <v>0</v>
      </c>
      <c r="AM164" s="98">
        <f t="shared" ca="1" si="1"/>
        <v>0</v>
      </c>
      <c r="AN164" s="16">
        <f t="shared" ca="1" si="122"/>
        <v>0</v>
      </c>
      <c r="AO164" s="16">
        <f t="shared" ca="1" si="123"/>
        <v>0</v>
      </c>
      <c r="AP164" s="16">
        <f t="shared" ca="1" si="124"/>
        <v>0</v>
      </c>
      <c r="AQ164" s="16">
        <f t="shared" ca="1" si="125"/>
        <v>0</v>
      </c>
      <c r="AR164" s="16">
        <f t="shared" ca="1" si="126"/>
        <v>0</v>
      </c>
      <c r="AS164" s="16">
        <f t="shared" ca="1" si="127"/>
        <v>0</v>
      </c>
      <c r="AT164" s="16">
        <f t="shared" ca="1" si="128"/>
        <v>0</v>
      </c>
      <c r="AU164" s="16">
        <f t="shared" ca="1" si="129"/>
        <v>0</v>
      </c>
      <c r="AV164" s="16">
        <f t="shared" ca="1" si="130"/>
        <v>0</v>
      </c>
      <c r="AW164" s="16">
        <f t="shared" ca="1" si="131"/>
        <v>0</v>
      </c>
      <c r="AX164" s="16">
        <f t="shared" ca="1" si="132"/>
        <v>0</v>
      </c>
      <c r="AY164" s="16">
        <f t="shared" ca="1" si="133"/>
        <v>0</v>
      </c>
      <c r="AZ164" s="16">
        <f t="shared" ca="1" si="134"/>
        <v>0</v>
      </c>
      <c r="BA164" s="16">
        <f t="shared" ca="1" si="135"/>
        <v>0</v>
      </c>
      <c r="BB164" s="16">
        <f t="shared" ca="1" si="136"/>
        <v>0</v>
      </c>
      <c r="BC164" s="16">
        <f t="shared" ca="1" si="137"/>
        <v>0</v>
      </c>
      <c r="BD164" s="16">
        <f t="shared" ca="1" si="138"/>
        <v>0</v>
      </c>
      <c r="BE164" s="16">
        <f t="shared" ca="1" si="139"/>
        <v>0</v>
      </c>
      <c r="BF164" s="16">
        <f t="shared" ca="1" si="140"/>
        <v>0</v>
      </c>
      <c r="BG164" s="16">
        <f t="shared" ca="1" si="141"/>
        <v>0</v>
      </c>
      <c r="BH164" s="16">
        <f t="shared" ca="1" si="142"/>
        <v>0</v>
      </c>
      <c r="BI164" s="16">
        <f t="shared" ca="1" si="143"/>
        <v>0</v>
      </c>
      <c r="BJ164" s="16">
        <f t="shared" ca="1" si="144"/>
        <v>0</v>
      </c>
      <c r="BK164" s="16">
        <f t="shared" ca="1" si="145"/>
        <v>0</v>
      </c>
      <c r="BL164" s="16">
        <f t="shared" ca="1" si="146"/>
        <v>0</v>
      </c>
      <c r="BM164" s="16">
        <f t="shared" ca="1" si="147"/>
        <v>0</v>
      </c>
      <c r="BN164" s="16">
        <f t="shared" ca="1" si="148"/>
        <v>0</v>
      </c>
      <c r="BO164" s="16">
        <f t="shared" ca="1" si="149"/>
        <v>0</v>
      </c>
      <c r="BP164" s="16">
        <f t="shared" ca="1" si="150"/>
        <v>0</v>
      </c>
      <c r="BQ164" s="16">
        <f t="shared" ca="1" si="151"/>
        <v>0</v>
      </c>
      <c r="BR164" s="16">
        <f t="shared" ca="1" si="152"/>
        <v>0</v>
      </c>
      <c r="BS164" s="16">
        <f t="shared" ca="1" si="153"/>
        <v>0</v>
      </c>
      <c r="BT164" s="16">
        <f t="shared" ca="1" si="154"/>
        <v>0</v>
      </c>
      <c r="BU164" s="16">
        <f t="shared" ca="1" si="155"/>
        <v>0</v>
      </c>
      <c r="BV164" s="16">
        <f t="shared" ca="1" si="156"/>
        <v>0</v>
      </c>
      <c r="BW164" s="16">
        <f t="shared" ca="1" si="157"/>
        <v>0</v>
      </c>
      <c r="BX164" s="16">
        <f t="shared" ca="1" si="158"/>
        <v>0</v>
      </c>
      <c r="BY164" s="16">
        <f t="shared" ca="1" si="159"/>
        <v>0</v>
      </c>
      <c r="BZ164" s="16">
        <f t="shared" ca="1" si="160"/>
        <v>0</v>
      </c>
      <c r="CA164" s="16">
        <f t="shared" ca="1" si="161"/>
        <v>0</v>
      </c>
      <c r="CB164" s="16">
        <f t="shared" ca="1" si="162"/>
        <v>0</v>
      </c>
      <c r="CC164" s="16">
        <f t="shared" ca="1" si="163"/>
        <v>0</v>
      </c>
      <c r="CD164" s="16">
        <f t="shared" ca="1" si="164"/>
        <v>0</v>
      </c>
      <c r="CE164" s="16">
        <f t="shared" ca="1" si="165"/>
        <v>0</v>
      </c>
      <c r="CF164" s="16">
        <f t="shared" ca="1" si="166"/>
        <v>0</v>
      </c>
      <c r="CG164" s="16">
        <f t="shared" ca="1" si="167"/>
        <v>0</v>
      </c>
      <c r="CH164" s="16">
        <f t="shared" ca="1" si="168"/>
        <v>0</v>
      </c>
      <c r="CI164" s="16">
        <f t="shared" ca="1" si="169"/>
        <v>0</v>
      </c>
      <c r="CJ164" s="16">
        <f t="shared" ca="1" si="170"/>
        <v>0</v>
      </c>
      <c r="CK164" s="16">
        <f t="shared" ca="1" si="171"/>
        <v>0</v>
      </c>
      <c r="CL164" s="16">
        <f t="shared" ca="1" si="172"/>
        <v>0</v>
      </c>
      <c r="CM164" s="16">
        <f t="shared" ca="1" si="173"/>
        <v>0</v>
      </c>
    </row>
    <row r="165" spans="2:91" ht="19.95" customHeight="1" x14ac:dyDescent="0.3">
      <c r="B165" s="14" t="str" cm="1">
        <f t="array" aca="1" ref="B165" ca="1">IF(C165=0,"",IFERROR(INDIRECT("'"&amp;$C165&amp;"'!"&amp;"D5"),"Некорректное название листа"))</f>
        <v/>
      </c>
      <c r="C165" s="6"/>
      <c r="D165" s="97" cm="1">
        <f t="array" aca="1" ref="D165" ca="1">IFERROR(INDIRECT("'"&amp;$C165&amp;"'!"&amp;"d18"),0)</f>
        <v>0</v>
      </c>
      <c r="E165" s="97" cm="1">
        <f t="array" aca="1" ref="E165" ca="1">IFERROR(INDIRECT("'" &amp;$C165&amp; "'!" &amp;"d19"),0)</f>
        <v>0</v>
      </c>
      <c r="F165" s="97" cm="1">
        <f t="array" aca="1" ref="F165" ca="1">IFERROR(INDIRECT("'" &amp;$C165&amp; "'!" &amp;"d20"),0)</f>
        <v>0</v>
      </c>
      <c r="G165" s="97" cm="1">
        <f t="array" aca="1" ref="G165" ca="1">IFERROR(INDIRECT("'" &amp;$C165&amp; "'!" &amp;"d21"),0)</f>
        <v>0</v>
      </c>
      <c r="H165" s="97" cm="1">
        <f t="array" aca="1" ref="H165" ca="1">IFERROR(INDIRECT("'" &amp;$C165&amp; "'!" &amp;"d22"),0)</f>
        <v>0</v>
      </c>
      <c r="I165" s="97" cm="1">
        <f t="array" aca="1" ref="I165" ca="1">IFERROR(INDIRECT("'" &amp;$C165&amp; "'!" &amp;"f18"),0)</f>
        <v>0</v>
      </c>
      <c r="J165" s="97" cm="1">
        <f t="array" aca="1" ref="J165" ca="1">IFERROR(INDIRECT("'" &amp;$C165&amp; "'!" &amp;"f19"),0)</f>
        <v>0</v>
      </c>
      <c r="K165" s="97" cm="1">
        <f t="array" aca="1" ref="K165" ca="1">IFERROR(INDIRECT("'" &amp;$C165&amp; "'!" &amp;"f20"),0)</f>
        <v>0</v>
      </c>
      <c r="L165" s="97" cm="1">
        <f t="array" aca="1" ref="L165" ca="1">IFERROR(INDIRECT("'" &amp;$C165&amp; "'!" &amp;"f21"),0)</f>
        <v>0</v>
      </c>
      <c r="M165" s="97" cm="1">
        <f t="array" aca="1" ref="M165" ca="1">IFERROR(INDIRECT("'" &amp;$C165&amp; "'!" &amp;"f22"),0)</f>
        <v>0</v>
      </c>
      <c r="N165" s="98">
        <f t="shared" ca="1" si="177"/>
        <v>0</v>
      </c>
      <c r="O165" s="98">
        <f t="shared" ca="1" si="177"/>
        <v>0</v>
      </c>
      <c r="P165" s="98">
        <f t="shared" ca="1" si="177"/>
        <v>0</v>
      </c>
      <c r="Q165" s="98">
        <f t="shared" ca="1" si="177"/>
        <v>0</v>
      </c>
      <c r="R165" s="98">
        <f t="shared" ca="1" si="177"/>
        <v>0</v>
      </c>
      <c r="S165" s="98">
        <f t="shared" ca="1" si="177"/>
        <v>0</v>
      </c>
      <c r="T165" s="98">
        <f t="shared" ca="1" si="177"/>
        <v>0</v>
      </c>
      <c r="U165" s="98">
        <f t="shared" ca="1" si="177"/>
        <v>0</v>
      </c>
      <c r="V165" s="98">
        <f t="shared" ca="1" si="177"/>
        <v>0</v>
      </c>
      <c r="W165" s="98">
        <f t="shared" ca="1" si="177"/>
        <v>0</v>
      </c>
      <c r="X165" s="98">
        <f t="shared" ca="1" si="177"/>
        <v>0</v>
      </c>
      <c r="Y165" s="98">
        <f t="shared" ca="1" si="177"/>
        <v>0</v>
      </c>
      <c r="Z165" s="98">
        <f t="shared" ca="1" si="177"/>
        <v>0</v>
      </c>
      <c r="AA165" s="98">
        <f t="shared" ca="1" si="177"/>
        <v>0</v>
      </c>
      <c r="AB165" s="98">
        <f t="shared" ca="1" si="177"/>
        <v>0</v>
      </c>
      <c r="AC165" s="98">
        <f t="shared" ca="1" si="177"/>
        <v>0</v>
      </c>
      <c r="AD165" s="98">
        <f t="shared" ca="1" si="176"/>
        <v>0</v>
      </c>
      <c r="AE165" s="98">
        <f t="shared" ca="1" si="176"/>
        <v>0</v>
      </c>
      <c r="AF165" s="98">
        <f t="shared" ca="1" si="174"/>
        <v>0</v>
      </c>
      <c r="AG165" s="98">
        <f t="shared" ca="1" si="176"/>
        <v>0</v>
      </c>
      <c r="AH165" s="98">
        <f t="shared" ca="1" si="176"/>
        <v>0</v>
      </c>
      <c r="AI165" s="98">
        <f t="shared" ca="1" si="176"/>
        <v>0</v>
      </c>
      <c r="AJ165" s="98">
        <f t="shared" ca="1" si="176"/>
        <v>0</v>
      </c>
      <c r="AK165" s="98">
        <f t="shared" ca="1" si="176"/>
        <v>0</v>
      </c>
      <c r="AL165" s="98">
        <f t="shared" ca="1" si="176"/>
        <v>0</v>
      </c>
      <c r="AM165" s="98">
        <f t="shared" ca="1" si="1"/>
        <v>0</v>
      </c>
      <c r="AN165" s="16">
        <f t="shared" ca="1" si="122"/>
        <v>0</v>
      </c>
      <c r="AO165" s="16">
        <f t="shared" ca="1" si="123"/>
        <v>0</v>
      </c>
      <c r="AP165" s="16">
        <f t="shared" ca="1" si="124"/>
        <v>0</v>
      </c>
      <c r="AQ165" s="16">
        <f t="shared" ca="1" si="125"/>
        <v>0</v>
      </c>
      <c r="AR165" s="16">
        <f t="shared" ca="1" si="126"/>
        <v>0</v>
      </c>
      <c r="AS165" s="16">
        <f t="shared" ca="1" si="127"/>
        <v>0</v>
      </c>
      <c r="AT165" s="16">
        <f t="shared" ca="1" si="128"/>
        <v>0</v>
      </c>
      <c r="AU165" s="16">
        <f t="shared" ca="1" si="129"/>
        <v>0</v>
      </c>
      <c r="AV165" s="16">
        <f t="shared" ca="1" si="130"/>
        <v>0</v>
      </c>
      <c r="AW165" s="16">
        <f t="shared" ca="1" si="131"/>
        <v>0</v>
      </c>
      <c r="AX165" s="16">
        <f t="shared" ca="1" si="132"/>
        <v>0</v>
      </c>
      <c r="AY165" s="16">
        <f t="shared" ca="1" si="133"/>
        <v>0</v>
      </c>
      <c r="AZ165" s="16">
        <f t="shared" ca="1" si="134"/>
        <v>0</v>
      </c>
      <c r="BA165" s="16">
        <f t="shared" ca="1" si="135"/>
        <v>0</v>
      </c>
      <c r="BB165" s="16">
        <f t="shared" ca="1" si="136"/>
        <v>0</v>
      </c>
      <c r="BC165" s="16">
        <f t="shared" ca="1" si="137"/>
        <v>0</v>
      </c>
      <c r="BD165" s="16">
        <f t="shared" ca="1" si="138"/>
        <v>0</v>
      </c>
      <c r="BE165" s="16">
        <f t="shared" ca="1" si="139"/>
        <v>0</v>
      </c>
      <c r="BF165" s="16">
        <f t="shared" ca="1" si="140"/>
        <v>0</v>
      </c>
      <c r="BG165" s="16">
        <f t="shared" ca="1" si="141"/>
        <v>0</v>
      </c>
      <c r="BH165" s="16">
        <f t="shared" ca="1" si="142"/>
        <v>0</v>
      </c>
      <c r="BI165" s="16">
        <f t="shared" ca="1" si="143"/>
        <v>0</v>
      </c>
      <c r="BJ165" s="16">
        <f t="shared" ca="1" si="144"/>
        <v>0</v>
      </c>
      <c r="BK165" s="16">
        <f t="shared" ca="1" si="145"/>
        <v>0</v>
      </c>
      <c r="BL165" s="16">
        <f t="shared" ca="1" si="146"/>
        <v>0</v>
      </c>
      <c r="BM165" s="16">
        <f t="shared" ca="1" si="147"/>
        <v>0</v>
      </c>
      <c r="BN165" s="16">
        <f t="shared" ca="1" si="148"/>
        <v>0</v>
      </c>
      <c r="BO165" s="16">
        <f t="shared" ca="1" si="149"/>
        <v>0</v>
      </c>
      <c r="BP165" s="16">
        <f t="shared" ca="1" si="150"/>
        <v>0</v>
      </c>
      <c r="BQ165" s="16">
        <f t="shared" ca="1" si="151"/>
        <v>0</v>
      </c>
      <c r="BR165" s="16">
        <f t="shared" ca="1" si="152"/>
        <v>0</v>
      </c>
      <c r="BS165" s="16">
        <f t="shared" ca="1" si="153"/>
        <v>0</v>
      </c>
      <c r="BT165" s="16">
        <f t="shared" ca="1" si="154"/>
        <v>0</v>
      </c>
      <c r="BU165" s="16">
        <f t="shared" ca="1" si="155"/>
        <v>0</v>
      </c>
      <c r="BV165" s="16">
        <f t="shared" ca="1" si="156"/>
        <v>0</v>
      </c>
      <c r="BW165" s="16">
        <f t="shared" ca="1" si="157"/>
        <v>0</v>
      </c>
      <c r="BX165" s="16">
        <f t="shared" ca="1" si="158"/>
        <v>0</v>
      </c>
      <c r="BY165" s="16">
        <f t="shared" ca="1" si="159"/>
        <v>0</v>
      </c>
      <c r="BZ165" s="16">
        <f t="shared" ca="1" si="160"/>
        <v>0</v>
      </c>
      <c r="CA165" s="16">
        <f t="shared" ca="1" si="161"/>
        <v>0</v>
      </c>
      <c r="CB165" s="16">
        <f t="shared" ca="1" si="162"/>
        <v>0</v>
      </c>
      <c r="CC165" s="16">
        <f t="shared" ca="1" si="163"/>
        <v>0</v>
      </c>
      <c r="CD165" s="16">
        <f t="shared" ca="1" si="164"/>
        <v>0</v>
      </c>
      <c r="CE165" s="16">
        <f t="shared" ca="1" si="165"/>
        <v>0</v>
      </c>
      <c r="CF165" s="16">
        <f t="shared" ca="1" si="166"/>
        <v>0</v>
      </c>
      <c r="CG165" s="16">
        <f t="shared" ca="1" si="167"/>
        <v>0</v>
      </c>
      <c r="CH165" s="16">
        <f t="shared" ca="1" si="168"/>
        <v>0</v>
      </c>
      <c r="CI165" s="16">
        <f t="shared" ca="1" si="169"/>
        <v>0</v>
      </c>
      <c r="CJ165" s="16">
        <f t="shared" ca="1" si="170"/>
        <v>0</v>
      </c>
      <c r="CK165" s="16">
        <f t="shared" ca="1" si="171"/>
        <v>0</v>
      </c>
      <c r="CL165" s="16">
        <f t="shared" ca="1" si="172"/>
        <v>0</v>
      </c>
      <c r="CM165" s="16">
        <f t="shared" ca="1" si="173"/>
        <v>0</v>
      </c>
    </row>
    <row r="166" spans="2:91" ht="19.95" customHeight="1" x14ac:dyDescent="0.3">
      <c r="B166" s="14" t="str" cm="1">
        <f t="array" aca="1" ref="B166" ca="1">IF(C166=0,"",IFERROR(INDIRECT("'"&amp;$C166&amp;"'!"&amp;"D5"),"Некорректное название листа"))</f>
        <v/>
      </c>
      <c r="C166" s="6"/>
      <c r="D166" s="97" cm="1">
        <f t="array" aca="1" ref="D166" ca="1">IFERROR(INDIRECT("'"&amp;$C166&amp;"'!"&amp;"d18"),0)</f>
        <v>0</v>
      </c>
      <c r="E166" s="97" cm="1">
        <f t="array" aca="1" ref="E166" ca="1">IFERROR(INDIRECT("'" &amp;$C166&amp; "'!" &amp;"d19"),0)</f>
        <v>0</v>
      </c>
      <c r="F166" s="97" cm="1">
        <f t="array" aca="1" ref="F166" ca="1">IFERROR(INDIRECT("'" &amp;$C166&amp; "'!" &amp;"d20"),0)</f>
        <v>0</v>
      </c>
      <c r="G166" s="97" cm="1">
        <f t="array" aca="1" ref="G166" ca="1">IFERROR(INDIRECT("'" &amp;$C166&amp; "'!" &amp;"d21"),0)</f>
        <v>0</v>
      </c>
      <c r="H166" s="97" cm="1">
        <f t="array" aca="1" ref="H166" ca="1">IFERROR(INDIRECT("'" &amp;$C166&amp; "'!" &amp;"d22"),0)</f>
        <v>0</v>
      </c>
      <c r="I166" s="97" cm="1">
        <f t="array" aca="1" ref="I166" ca="1">IFERROR(INDIRECT("'" &amp;$C166&amp; "'!" &amp;"f18"),0)</f>
        <v>0</v>
      </c>
      <c r="J166" s="97" cm="1">
        <f t="array" aca="1" ref="J166" ca="1">IFERROR(INDIRECT("'" &amp;$C166&amp; "'!" &amp;"f19"),0)</f>
        <v>0</v>
      </c>
      <c r="K166" s="97" cm="1">
        <f t="array" aca="1" ref="K166" ca="1">IFERROR(INDIRECT("'" &amp;$C166&amp; "'!" &amp;"f20"),0)</f>
        <v>0</v>
      </c>
      <c r="L166" s="97" cm="1">
        <f t="array" aca="1" ref="L166" ca="1">IFERROR(INDIRECT("'" &amp;$C166&amp; "'!" &amp;"f21"),0)</f>
        <v>0</v>
      </c>
      <c r="M166" s="97" cm="1">
        <f t="array" aca="1" ref="M166" ca="1">IFERROR(INDIRECT("'" &amp;$C166&amp; "'!" &amp;"f22"),0)</f>
        <v>0</v>
      </c>
      <c r="N166" s="98">
        <f t="shared" ca="1" si="177"/>
        <v>0</v>
      </c>
      <c r="O166" s="98">
        <f t="shared" ca="1" si="177"/>
        <v>0</v>
      </c>
      <c r="P166" s="98">
        <f t="shared" ca="1" si="177"/>
        <v>0</v>
      </c>
      <c r="Q166" s="98">
        <f t="shared" ca="1" si="177"/>
        <v>0</v>
      </c>
      <c r="R166" s="98">
        <f t="shared" ca="1" si="177"/>
        <v>0</v>
      </c>
      <c r="S166" s="98">
        <f t="shared" ca="1" si="177"/>
        <v>0</v>
      </c>
      <c r="T166" s="98">
        <f t="shared" ca="1" si="177"/>
        <v>0</v>
      </c>
      <c r="U166" s="98">
        <f t="shared" ca="1" si="177"/>
        <v>0</v>
      </c>
      <c r="V166" s="98">
        <f t="shared" ca="1" si="177"/>
        <v>0</v>
      </c>
      <c r="W166" s="98">
        <f t="shared" ca="1" si="177"/>
        <v>0</v>
      </c>
      <c r="X166" s="98">
        <f t="shared" ca="1" si="177"/>
        <v>0</v>
      </c>
      <c r="Y166" s="98">
        <f t="shared" ca="1" si="177"/>
        <v>0</v>
      </c>
      <c r="Z166" s="98">
        <f t="shared" ca="1" si="177"/>
        <v>0</v>
      </c>
      <c r="AA166" s="98">
        <f t="shared" ca="1" si="177"/>
        <v>0</v>
      </c>
      <c r="AB166" s="98">
        <f t="shared" ca="1" si="177"/>
        <v>0</v>
      </c>
      <c r="AC166" s="98">
        <f t="shared" ca="1" si="177"/>
        <v>0</v>
      </c>
      <c r="AD166" s="98">
        <f t="shared" ca="1" si="176"/>
        <v>0</v>
      </c>
      <c r="AE166" s="98">
        <f t="shared" ca="1" si="176"/>
        <v>0</v>
      </c>
      <c r="AF166" s="98">
        <f t="shared" ca="1" si="174"/>
        <v>0</v>
      </c>
      <c r="AG166" s="98">
        <f t="shared" ca="1" si="176"/>
        <v>0</v>
      </c>
      <c r="AH166" s="98">
        <f t="shared" ca="1" si="176"/>
        <v>0</v>
      </c>
      <c r="AI166" s="98">
        <f t="shared" ca="1" si="176"/>
        <v>0</v>
      </c>
      <c r="AJ166" s="98">
        <f t="shared" ca="1" si="176"/>
        <v>0</v>
      </c>
      <c r="AK166" s="98">
        <f t="shared" ca="1" si="176"/>
        <v>0</v>
      </c>
      <c r="AL166" s="98">
        <f t="shared" ca="1" si="176"/>
        <v>0</v>
      </c>
      <c r="AM166" s="98">
        <f t="shared" ca="1" si="1"/>
        <v>0</v>
      </c>
      <c r="AN166" s="16">
        <f t="shared" ca="1" si="122"/>
        <v>0</v>
      </c>
      <c r="AO166" s="16">
        <f t="shared" ca="1" si="123"/>
        <v>0</v>
      </c>
      <c r="AP166" s="16">
        <f t="shared" ca="1" si="124"/>
        <v>0</v>
      </c>
      <c r="AQ166" s="16">
        <f t="shared" ca="1" si="125"/>
        <v>0</v>
      </c>
      <c r="AR166" s="16">
        <f t="shared" ca="1" si="126"/>
        <v>0</v>
      </c>
      <c r="AS166" s="16">
        <f t="shared" ca="1" si="127"/>
        <v>0</v>
      </c>
      <c r="AT166" s="16">
        <f t="shared" ca="1" si="128"/>
        <v>0</v>
      </c>
      <c r="AU166" s="16">
        <f t="shared" ca="1" si="129"/>
        <v>0</v>
      </c>
      <c r="AV166" s="16">
        <f t="shared" ca="1" si="130"/>
        <v>0</v>
      </c>
      <c r="AW166" s="16">
        <f t="shared" ca="1" si="131"/>
        <v>0</v>
      </c>
      <c r="AX166" s="16">
        <f t="shared" ca="1" si="132"/>
        <v>0</v>
      </c>
      <c r="AY166" s="16">
        <f t="shared" ca="1" si="133"/>
        <v>0</v>
      </c>
      <c r="AZ166" s="16">
        <f t="shared" ca="1" si="134"/>
        <v>0</v>
      </c>
      <c r="BA166" s="16">
        <f t="shared" ca="1" si="135"/>
        <v>0</v>
      </c>
      <c r="BB166" s="16">
        <f t="shared" ca="1" si="136"/>
        <v>0</v>
      </c>
      <c r="BC166" s="16">
        <f t="shared" ca="1" si="137"/>
        <v>0</v>
      </c>
      <c r="BD166" s="16">
        <f t="shared" ca="1" si="138"/>
        <v>0</v>
      </c>
      <c r="BE166" s="16">
        <f t="shared" ca="1" si="139"/>
        <v>0</v>
      </c>
      <c r="BF166" s="16">
        <f t="shared" ca="1" si="140"/>
        <v>0</v>
      </c>
      <c r="BG166" s="16">
        <f t="shared" ca="1" si="141"/>
        <v>0</v>
      </c>
      <c r="BH166" s="16">
        <f t="shared" ca="1" si="142"/>
        <v>0</v>
      </c>
      <c r="BI166" s="16">
        <f t="shared" ca="1" si="143"/>
        <v>0</v>
      </c>
      <c r="BJ166" s="16">
        <f t="shared" ca="1" si="144"/>
        <v>0</v>
      </c>
      <c r="BK166" s="16">
        <f t="shared" ca="1" si="145"/>
        <v>0</v>
      </c>
      <c r="BL166" s="16">
        <f t="shared" ca="1" si="146"/>
        <v>0</v>
      </c>
      <c r="BM166" s="16">
        <f t="shared" ca="1" si="147"/>
        <v>0</v>
      </c>
      <c r="BN166" s="16">
        <f t="shared" ca="1" si="148"/>
        <v>0</v>
      </c>
      <c r="BO166" s="16">
        <f t="shared" ca="1" si="149"/>
        <v>0</v>
      </c>
      <c r="BP166" s="16">
        <f t="shared" ca="1" si="150"/>
        <v>0</v>
      </c>
      <c r="BQ166" s="16">
        <f t="shared" ca="1" si="151"/>
        <v>0</v>
      </c>
      <c r="BR166" s="16">
        <f t="shared" ca="1" si="152"/>
        <v>0</v>
      </c>
      <c r="BS166" s="16">
        <f t="shared" ca="1" si="153"/>
        <v>0</v>
      </c>
      <c r="BT166" s="16">
        <f t="shared" ca="1" si="154"/>
        <v>0</v>
      </c>
      <c r="BU166" s="16">
        <f t="shared" ca="1" si="155"/>
        <v>0</v>
      </c>
      <c r="BV166" s="16">
        <f t="shared" ca="1" si="156"/>
        <v>0</v>
      </c>
      <c r="BW166" s="16">
        <f t="shared" ca="1" si="157"/>
        <v>0</v>
      </c>
      <c r="BX166" s="16">
        <f t="shared" ca="1" si="158"/>
        <v>0</v>
      </c>
      <c r="BY166" s="16">
        <f t="shared" ca="1" si="159"/>
        <v>0</v>
      </c>
      <c r="BZ166" s="16">
        <f t="shared" ca="1" si="160"/>
        <v>0</v>
      </c>
      <c r="CA166" s="16">
        <f t="shared" ca="1" si="161"/>
        <v>0</v>
      </c>
      <c r="CB166" s="16">
        <f t="shared" ca="1" si="162"/>
        <v>0</v>
      </c>
      <c r="CC166" s="16">
        <f t="shared" ca="1" si="163"/>
        <v>0</v>
      </c>
      <c r="CD166" s="16">
        <f t="shared" ca="1" si="164"/>
        <v>0</v>
      </c>
      <c r="CE166" s="16">
        <f t="shared" ca="1" si="165"/>
        <v>0</v>
      </c>
      <c r="CF166" s="16">
        <f t="shared" ca="1" si="166"/>
        <v>0</v>
      </c>
      <c r="CG166" s="16">
        <f t="shared" ca="1" si="167"/>
        <v>0</v>
      </c>
      <c r="CH166" s="16">
        <f t="shared" ca="1" si="168"/>
        <v>0</v>
      </c>
      <c r="CI166" s="16">
        <f t="shared" ca="1" si="169"/>
        <v>0</v>
      </c>
      <c r="CJ166" s="16">
        <f t="shared" ca="1" si="170"/>
        <v>0</v>
      </c>
      <c r="CK166" s="16">
        <f t="shared" ca="1" si="171"/>
        <v>0</v>
      </c>
      <c r="CL166" s="16">
        <f t="shared" ca="1" si="172"/>
        <v>0</v>
      </c>
      <c r="CM166" s="16">
        <f t="shared" ca="1" si="173"/>
        <v>0</v>
      </c>
    </row>
    <row r="167" spans="2:91" ht="19.95" customHeight="1" x14ac:dyDescent="0.3">
      <c r="B167" s="14" t="str" cm="1">
        <f t="array" aca="1" ref="B167" ca="1">IF(C167=0,"",IFERROR(INDIRECT("'"&amp;$C167&amp;"'!"&amp;"D5"),"Некорректное название листа"))</f>
        <v/>
      </c>
      <c r="C167" s="6"/>
      <c r="D167" s="97" cm="1">
        <f t="array" aca="1" ref="D167" ca="1">IFERROR(INDIRECT("'"&amp;$C167&amp;"'!"&amp;"d18"),0)</f>
        <v>0</v>
      </c>
      <c r="E167" s="97" cm="1">
        <f t="array" aca="1" ref="E167" ca="1">IFERROR(INDIRECT("'" &amp;$C167&amp; "'!" &amp;"d19"),0)</f>
        <v>0</v>
      </c>
      <c r="F167" s="97" cm="1">
        <f t="array" aca="1" ref="F167" ca="1">IFERROR(INDIRECT("'" &amp;$C167&amp; "'!" &amp;"d20"),0)</f>
        <v>0</v>
      </c>
      <c r="G167" s="97" cm="1">
        <f t="array" aca="1" ref="G167" ca="1">IFERROR(INDIRECT("'" &amp;$C167&amp; "'!" &amp;"d21"),0)</f>
        <v>0</v>
      </c>
      <c r="H167" s="97" cm="1">
        <f t="array" aca="1" ref="H167" ca="1">IFERROR(INDIRECT("'" &amp;$C167&amp; "'!" &amp;"d22"),0)</f>
        <v>0</v>
      </c>
      <c r="I167" s="97" cm="1">
        <f t="array" aca="1" ref="I167" ca="1">IFERROR(INDIRECT("'" &amp;$C167&amp; "'!" &amp;"f18"),0)</f>
        <v>0</v>
      </c>
      <c r="J167" s="97" cm="1">
        <f t="array" aca="1" ref="J167" ca="1">IFERROR(INDIRECT("'" &amp;$C167&amp; "'!" &amp;"f19"),0)</f>
        <v>0</v>
      </c>
      <c r="K167" s="97" cm="1">
        <f t="array" aca="1" ref="K167" ca="1">IFERROR(INDIRECT("'" &amp;$C167&amp; "'!" &amp;"f20"),0)</f>
        <v>0</v>
      </c>
      <c r="L167" s="97" cm="1">
        <f t="array" aca="1" ref="L167" ca="1">IFERROR(INDIRECT("'" &amp;$C167&amp; "'!" &amp;"f21"),0)</f>
        <v>0</v>
      </c>
      <c r="M167" s="97" cm="1">
        <f t="array" aca="1" ref="M167" ca="1">IFERROR(INDIRECT("'" &amp;$C167&amp; "'!" &amp;"f22"),0)</f>
        <v>0</v>
      </c>
      <c r="N167" s="98">
        <f t="shared" ca="1" si="177"/>
        <v>0</v>
      </c>
      <c r="O167" s="98">
        <f t="shared" ca="1" si="177"/>
        <v>0</v>
      </c>
      <c r="P167" s="98">
        <f t="shared" ca="1" si="177"/>
        <v>0</v>
      </c>
      <c r="Q167" s="98">
        <f t="shared" ca="1" si="177"/>
        <v>0</v>
      </c>
      <c r="R167" s="98">
        <f t="shared" ca="1" si="177"/>
        <v>0</v>
      </c>
      <c r="S167" s="98">
        <f t="shared" ca="1" si="177"/>
        <v>0</v>
      </c>
      <c r="T167" s="98">
        <f t="shared" ca="1" si="177"/>
        <v>0</v>
      </c>
      <c r="U167" s="98">
        <f t="shared" ca="1" si="177"/>
        <v>0</v>
      </c>
      <c r="V167" s="98">
        <f t="shared" ca="1" si="177"/>
        <v>0</v>
      </c>
      <c r="W167" s="98">
        <f t="shared" ca="1" si="177"/>
        <v>0</v>
      </c>
      <c r="X167" s="98">
        <f t="shared" ca="1" si="177"/>
        <v>0</v>
      </c>
      <c r="Y167" s="98">
        <f t="shared" ca="1" si="177"/>
        <v>0</v>
      </c>
      <c r="Z167" s="98">
        <f t="shared" ca="1" si="177"/>
        <v>0</v>
      </c>
      <c r="AA167" s="98">
        <f t="shared" ca="1" si="177"/>
        <v>0</v>
      </c>
      <c r="AB167" s="98">
        <f t="shared" ca="1" si="177"/>
        <v>0</v>
      </c>
      <c r="AC167" s="98">
        <f t="shared" ref="AC167:AL182" ca="1" si="178">IFERROR(INDEX(INDIRECT("'" &amp;$C167&amp; "'!" &amp;"E:E"),MATCH(AC$4,INDIRECT("'" &amp;$C167&amp; "'!" &amp;"C:C"),0),1),0)</f>
        <v>0</v>
      </c>
      <c r="AD167" s="98">
        <f t="shared" ca="1" si="178"/>
        <v>0</v>
      </c>
      <c r="AE167" s="98">
        <f t="shared" ca="1" si="178"/>
        <v>0</v>
      </c>
      <c r="AF167" s="98">
        <f t="shared" ca="1" si="174"/>
        <v>0</v>
      </c>
      <c r="AG167" s="98">
        <f t="shared" ca="1" si="178"/>
        <v>0</v>
      </c>
      <c r="AH167" s="98">
        <f t="shared" ca="1" si="178"/>
        <v>0</v>
      </c>
      <c r="AI167" s="98">
        <f t="shared" ca="1" si="178"/>
        <v>0</v>
      </c>
      <c r="AJ167" s="98">
        <f t="shared" ca="1" si="178"/>
        <v>0</v>
      </c>
      <c r="AK167" s="98">
        <f t="shared" ca="1" si="178"/>
        <v>0</v>
      </c>
      <c r="AL167" s="98">
        <f t="shared" ca="1" si="178"/>
        <v>0</v>
      </c>
      <c r="AM167" s="98">
        <f t="shared" ca="1" si="1"/>
        <v>0</v>
      </c>
      <c r="AN167" s="16">
        <f t="shared" ca="1" si="122"/>
        <v>0</v>
      </c>
      <c r="AO167" s="16">
        <f t="shared" ca="1" si="123"/>
        <v>0</v>
      </c>
      <c r="AP167" s="16">
        <f t="shared" ca="1" si="124"/>
        <v>0</v>
      </c>
      <c r="AQ167" s="16">
        <f t="shared" ca="1" si="125"/>
        <v>0</v>
      </c>
      <c r="AR167" s="16">
        <f t="shared" ca="1" si="126"/>
        <v>0</v>
      </c>
      <c r="AS167" s="16">
        <f t="shared" ca="1" si="127"/>
        <v>0</v>
      </c>
      <c r="AT167" s="16">
        <f t="shared" ca="1" si="128"/>
        <v>0</v>
      </c>
      <c r="AU167" s="16">
        <f t="shared" ca="1" si="129"/>
        <v>0</v>
      </c>
      <c r="AV167" s="16">
        <f t="shared" ca="1" si="130"/>
        <v>0</v>
      </c>
      <c r="AW167" s="16">
        <f t="shared" ca="1" si="131"/>
        <v>0</v>
      </c>
      <c r="AX167" s="16">
        <f t="shared" ca="1" si="132"/>
        <v>0</v>
      </c>
      <c r="AY167" s="16">
        <f t="shared" ca="1" si="133"/>
        <v>0</v>
      </c>
      <c r="AZ167" s="16">
        <f t="shared" ca="1" si="134"/>
        <v>0</v>
      </c>
      <c r="BA167" s="16">
        <f t="shared" ca="1" si="135"/>
        <v>0</v>
      </c>
      <c r="BB167" s="16">
        <f t="shared" ca="1" si="136"/>
        <v>0</v>
      </c>
      <c r="BC167" s="16">
        <f t="shared" ca="1" si="137"/>
        <v>0</v>
      </c>
      <c r="BD167" s="16">
        <f t="shared" ca="1" si="138"/>
        <v>0</v>
      </c>
      <c r="BE167" s="16">
        <f t="shared" ca="1" si="139"/>
        <v>0</v>
      </c>
      <c r="BF167" s="16">
        <f t="shared" ca="1" si="140"/>
        <v>0</v>
      </c>
      <c r="BG167" s="16">
        <f t="shared" ca="1" si="141"/>
        <v>0</v>
      </c>
      <c r="BH167" s="16">
        <f t="shared" ca="1" si="142"/>
        <v>0</v>
      </c>
      <c r="BI167" s="16">
        <f t="shared" ca="1" si="143"/>
        <v>0</v>
      </c>
      <c r="BJ167" s="16">
        <f t="shared" ca="1" si="144"/>
        <v>0</v>
      </c>
      <c r="BK167" s="16">
        <f t="shared" ca="1" si="145"/>
        <v>0</v>
      </c>
      <c r="BL167" s="16">
        <f t="shared" ca="1" si="146"/>
        <v>0</v>
      </c>
      <c r="BM167" s="16">
        <f t="shared" ca="1" si="147"/>
        <v>0</v>
      </c>
      <c r="BN167" s="16">
        <f t="shared" ca="1" si="148"/>
        <v>0</v>
      </c>
      <c r="BO167" s="16">
        <f t="shared" ca="1" si="149"/>
        <v>0</v>
      </c>
      <c r="BP167" s="16">
        <f t="shared" ca="1" si="150"/>
        <v>0</v>
      </c>
      <c r="BQ167" s="16">
        <f t="shared" ca="1" si="151"/>
        <v>0</v>
      </c>
      <c r="BR167" s="16">
        <f t="shared" ca="1" si="152"/>
        <v>0</v>
      </c>
      <c r="BS167" s="16">
        <f t="shared" ca="1" si="153"/>
        <v>0</v>
      </c>
      <c r="BT167" s="16">
        <f t="shared" ca="1" si="154"/>
        <v>0</v>
      </c>
      <c r="BU167" s="16">
        <f t="shared" ca="1" si="155"/>
        <v>0</v>
      </c>
      <c r="BV167" s="16">
        <f t="shared" ca="1" si="156"/>
        <v>0</v>
      </c>
      <c r="BW167" s="16">
        <f t="shared" ca="1" si="157"/>
        <v>0</v>
      </c>
      <c r="BX167" s="16">
        <f t="shared" ca="1" si="158"/>
        <v>0</v>
      </c>
      <c r="BY167" s="16">
        <f t="shared" ca="1" si="159"/>
        <v>0</v>
      </c>
      <c r="BZ167" s="16">
        <f t="shared" ca="1" si="160"/>
        <v>0</v>
      </c>
      <c r="CA167" s="16">
        <f t="shared" ca="1" si="161"/>
        <v>0</v>
      </c>
      <c r="CB167" s="16">
        <f t="shared" ca="1" si="162"/>
        <v>0</v>
      </c>
      <c r="CC167" s="16">
        <f t="shared" ca="1" si="163"/>
        <v>0</v>
      </c>
      <c r="CD167" s="16">
        <f t="shared" ca="1" si="164"/>
        <v>0</v>
      </c>
      <c r="CE167" s="16">
        <f t="shared" ca="1" si="165"/>
        <v>0</v>
      </c>
      <c r="CF167" s="16">
        <f t="shared" ca="1" si="166"/>
        <v>0</v>
      </c>
      <c r="CG167" s="16">
        <f t="shared" ca="1" si="167"/>
        <v>0</v>
      </c>
      <c r="CH167" s="16">
        <f t="shared" ca="1" si="168"/>
        <v>0</v>
      </c>
      <c r="CI167" s="16">
        <f t="shared" ca="1" si="169"/>
        <v>0</v>
      </c>
      <c r="CJ167" s="16">
        <f t="shared" ca="1" si="170"/>
        <v>0</v>
      </c>
      <c r="CK167" s="16">
        <f t="shared" ca="1" si="171"/>
        <v>0</v>
      </c>
      <c r="CL167" s="16">
        <f t="shared" ca="1" si="172"/>
        <v>0</v>
      </c>
      <c r="CM167" s="16">
        <f t="shared" ca="1" si="173"/>
        <v>0</v>
      </c>
    </row>
    <row r="168" spans="2:91" ht="19.95" customHeight="1" x14ac:dyDescent="0.3">
      <c r="B168" s="14" t="str" cm="1">
        <f t="array" aca="1" ref="B168" ca="1">IF(C168=0,"",IFERROR(INDIRECT("'"&amp;$C168&amp;"'!"&amp;"D5"),"Некорректное название листа"))</f>
        <v/>
      </c>
      <c r="C168" s="6"/>
      <c r="D168" s="97" cm="1">
        <f t="array" aca="1" ref="D168" ca="1">IFERROR(INDIRECT("'"&amp;$C168&amp;"'!"&amp;"d18"),0)</f>
        <v>0</v>
      </c>
      <c r="E168" s="97" cm="1">
        <f t="array" aca="1" ref="E168" ca="1">IFERROR(INDIRECT("'" &amp;$C168&amp; "'!" &amp;"d19"),0)</f>
        <v>0</v>
      </c>
      <c r="F168" s="97" cm="1">
        <f t="array" aca="1" ref="F168" ca="1">IFERROR(INDIRECT("'" &amp;$C168&amp; "'!" &amp;"d20"),0)</f>
        <v>0</v>
      </c>
      <c r="G168" s="97" cm="1">
        <f t="array" aca="1" ref="G168" ca="1">IFERROR(INDIRECT("'" &amp;$C168&amp; "'!" &amp;"d21"),0)</f>
        <v>0</v>
      </c>
      <c r="H168" s="97" cm="1">
        <f t="array" aca="1" ref="H168" ca="1">IFERROR(INDIRECT("'" &amp;$C168&amp; "'!" &amp;"d22"),0)</f>
        <v>0</v>
      </c>
      <c r="I168" s="97" cm="1">
        <f t="array" aca="1" ref="I168" ca="1">IFERROR(INDIRECT("'" &amp;$C168&amp; "'!" &amp;"f18"),0)</f>
        <v>0</v>
      </c>
      <c r="J168" s="97" cm="1">
        <f t="array" aca="1" ref="J168" ca="1">IFERROR(INDIRECT("'" &amp;$C168&amp; "'!" &amp;"f19"),0)</f>
        <v>0</v>
      </c>
      <c r="K168" s="97" cm="1">
        <f t="array" aca="1" ref="K168" ca="1">IFERROR(INDIRECT("'" &amp;$C168&amp; "'!" &amp;"f20"),0)</f>
        <v>0</v>
      </c>
      <c r="L168" s="97" cm="1">
        <f t="array" aca="1" ref="L168" ca="1">IFERROR(INDIRECT("'" &amp;$C168&amp; "'!" &amp;"f21"),0)</f>
        <v>0</v>
      </c>
      <c r="M168" s="97" cm="1">
        <f t="array" aca="1" ref="M168" ca="1">IFERROR(INDIRECT("'" &amp;$C168&amp; "'!" &amp;"f22"),0)</f>
        <v>0</v>
      </c>
      <c r="N168" s="98">
        <f t="shared" ref="N168:AC183" ca="1" si="179">IFERROR(INDEX(INDIRECT("'" &amp;$C168&amp; "'!" &amp;"E:E"),MATCH(N$4,INDIRECT("'" &amp;$C168&amp; "'!" &amp;"C:C"),0),1),0)</f>
        <v>0</v>
      </c>
      <c r="O168" s="98">
        <f t="shared" ca="1" si="179"/>
        <v>0</v>
      </c>
      <c r="P168" s="98">
        <f t="shared" ca="1" si="179"/>
        <v>0</v>
      </c>
      <c r="Q168" s="98">
        <f t="shared" ca="1" si="179"/>
        <v>0</v>
      </c>
      <c r="R168" s="98">
        <f t="shared" ca="1" si="179"/>
        <v>0</v>
      </c>
      <c r="S168" s="98">
        <f t="shared" ca="1" si="179"/>
        <v>0</v>
      </c>
      <c r="T168" s="98">
        <f t="shared" ca="1" si="179"/>
        <v>0</v>
      </c>
      <c r="U168" s="98">
        <f t="shared" ca="1" si="179"/>
        <v>0</v>
      </c>
      <c r="V168" s="98">
        <f t="shared" ca="1" si="179"/>
        <v>0</v>
      </c>
      <c r="W168" s="98">
        <f t="shared" ca="1" si="179"/>
        <v>0</v>
      </c>
      <c r="X168" s="98">
        <f t="shared" ca="1" si="179"/>
        <v>0</v>
      </c>
      <c r="Y168" s="98">
        <f t="shared" ca="1" si="179"/>
        <v>0</v>
      </c>
      <c r="Z168" s="98">
        <f t="shared" ca="1" si="179"/>
        <v>0</v>
      </c>
      <c r="AA168" s="98">
        <f t="shared" ca="1" si="179"/>
        <v>0</v>
      </c>
      <c r="AB168" s="98">
        <f t="shared" ca="1" si="179"/>
        <v>0</v>
      </c>
      <c r="AC168" s="98">
        <f t="shared" ca="1" si="179"/>
        <v>0</v>
      </c>
      <c r="AD168" s="98">
        <f t="shared" ca="1" si="178"/>
        <v>0</v>
      </c>
      <c r="AE168" s="98">
        <f t="shared" ca="1" si="178"/>
        <v>0</v>
      </c>
      <c r="AF168" s="98">
        <f t="shared" ca="1" si="174"/>
        <v>0</v>
      </c>
      <c r="AG168" s="98">
        <f t="shared" ca="1" si="178"/>
        <v>0</v>
      </c>
      <c r="AH168" s="98">
        <f t="shared" ca="1" si="178"/>
        <v>0</v>
      </c>
      <c r="AI168" s="98">
        <f t="shared" ca="1" si="178"/>
        <v>0</v>
      </c>
      <c r="AJ168" s="98">
        <f t="shared" ca="1" si="178"/>
        <v>0</v>
      </c>
      <c r="AK168" s="98">
        <f t="shared" ca="1" si="178"/>
        <v>0</v>
      </c>
      <c r="AL168" s="98">
        <f t="shared" ca="1" si="178"/>
        <v>0</v>
      </c>
      <c r="AM168" s="98">
        <f t="shared" ca="1" si="1"/>
        <v>0</v>
      </c>
      <c r="AN168" s="16">
        <f t="shared" ca="1" si="122"/>
        <v>0</v>
      </c>
      <c r="AO168" s="16">
        <f t="shared" ca="1" si="123"/>
        <v>0</v>
      </c>
      <c r="AP168" s="16">
        <f t="shared" ca="1" si="124"/>
        <v>0</v>
      </c>
      <c r="AQ168" s="16">
        <f t="shared" ca="1" si="125"/>
        <v>0</v>
      </c>
      <c r="AR168" s="16">
        <f t="shared" ca="1" si="126"/>
        <v>0</v>
      </c>
      <c r="AS168" s="16">
        <f t="shared" ca="1" si="127"/>
        <v>0</v>
      </c>
      <c r="AT168" s="16">
        <f t="shared" ca="1" si="128"/>
        <v>0</v>
      </c>
      <c r="AU168" s="16">
        <f t="shared" ca="1" si="129"/>
        <v>0</v>
      </c>
      <c r="AV168" s="16">
        <f t="shared" ca="1" si="130"/>
        <v>0</v>
      </c>
      <c r="AW168" s="16">
        <f t="shared" ca="1" si="131"/>
        <v>0</v>
      </c>
      <c r="AX168" s="16">
        <f t="shared" ca="1" si="132"/>
        <v>0</v>
      </c>
      <c r="AY168" s="16">
        <f t="shared" ca="1" si="133"/>
        <v>0</v>
      </c>
      <c r="AZ168" s="16">
        <f t="shared" ca="1" si="134"/>
        <v>0</v>
      </c>
      <c r="BA168" s="16">
        <f t="shared" ca="1" si="135"/>
        <v>0</v>
      </c>
      <c r="BB168" s="16">
        <f t="shared" ca="1" si="136"/>
        <v>0</v>
      </c>
      <c r="BC168" s="16">
        <f t="shared" ca="1" si="137"/>
        <v>0</v>
      </c>
      <c r="BD168" s="16">
        <f t="shared" ca="1" si="138"/>
        <v>0</v>
      </c>
      <c r="BE168" s="16">
        <f t="shared" ca="1" si="139"/>
        <v>0</v>
      </c>
      <c r="BF168" s="16">
        <f t="shared" ca="1" si="140"/>
        <v>0</v>
      </c>
      <c r="BG168" s="16">
        <f t="shared" ca="1" si="141"/>
        <v>0</v>
      </c>
      <c r="BH168" s="16">
        <f t="shared" ca="1" si="142"/>
        <v>0</v>
      </c>
      <c r="BI168" s="16">
        <f t="shared" ca="1" si="143"/>
        <v>0</v>
      </c>
      <c r="BJ168" s="16">
        <f t="shared" ca="1" si="144"/>
        <v>0</v>
      </c>
      <c r="BK168" s="16">
        <f t="shared" ca="1" si="145"/>
        <v>0</v>
      </c>
      <c r="BL168" s="16">
        <f t="shared" ca="1" si="146"/>
        <v>0</v>
      </c>
      <c r="BM168" s="16">
        <f t="shared" ca="1" si="147"/>
        <v>0</v>
      </c>
      <c r="BN168" s="16">
        <f t="shared" ca="1" si="148"/>
        <v>0</v>
      </c>
      <c r="BO168" s="16">
        <f t="shared" ca="1" si="149"/>
        <v>0</v>
      </c>
      <c r="BP168" s="16">
        <f t="shared" ca="1" si="150"/>
        <v>0</v>
      </c>
      <c r="BQ168" s="16">
        <f t="shared" ca="1" si="151"/>
        <v>0</v>
      </c>
      <c r="BR168" s="16">
        <f t="shared" ca="1" si="152"/>
        <v>0</v>
      </c>
      <c r="BS168" s="16">
        <f t="shared" ca="1" si="153"/>
        <v>0</v>
      </c>
      <c r="BT168" s="16">
        <f t="shared" ca="1" si="154"/>
        <v>0</v>
      </c>
      <c r="BU168" s="16">
        <f t="shared" ca="1" si="155"/>
        <v>0</v>
      </c>
      <c r="BV168" s="16">
        <f t="shared" ca="1" si="156"/>
        <v>0</v>
      </c>
      <c r="BW168" s="16">
        <f t="shared" ca="1" si="157"/>
        <v>0</v>
      </c>
      <c r="BX168" s="16">
        <f t="shared" ca="1" si="158"/>
        <v>0</v>
      </c>
      <c r="BY168" s="16">
        <f t="shared" ca="1" si="159"/>
        <v>0</v>
      </c>
      <c r="BZ168" s="16">
        <f t="shared" ca="1" si="160"/>
        <v>0</v>
      </c>
      <c r="CA168" s="16">
        <f t="shared" ca="1" si="161"/>
        <v>0</v>
      </c>
      <c r="CB168" s="16">
        <f t="shared" ca="1" si="162"/>
        <v>0</v>
      </c>
      <c r="CC168" s="16">
        <f t="shared" ca="1" si="163"/>
        <v>0</v>
      </c>
      <c r="CD168" s="16">
        <f t="shared" ca="1" si="164"/>
        <v>0</v>
      </c>
      <c r="CE168" s="16">
        <f t="shared" ca="1" si="165"/>
        <v>0</v>
      </c>
      <c r="CF168" s="16">
        <f t="shared" ca="1" si="166"/>
        <v>0</v>
      </c>
      <c r="CG168" s="16">
        <f t="shared" ca="1" si="167"/>
        <v>0</v>
      </c>
      <c r="CH168" s="16">
        <f t="shared" ca="1" si="168"/>
        <v>0</v>
      </c>
      <c r="CI168" s="16">
        <f t="shared" ca="1" si="169"/>
        <v>0</v>
      </c>
      <c r="CJ168" s="16">
        <f t="shared" ca="1" si="170"/>
        <v>0</v>
      </c>
      <c r="CK168" s="16">
        <f t="shared" ca="1" si="171"/>
        <v>0</v>
      </c>
      <c r="CL168" s="16">
        <f t="shared" ca="1" si="172"/>
        <v>0</v>
      </c>
      <c r="CM168" s="16">
        <f t="shared" ca="1" si="173"/>
        <v>0</v>
      </c>
    </row>
    <row r="169" spans="2:91" ht="19.95" customHeight="1" x14ac:dyDescent="0.3">
      <c r="B169" s="14" t="str" cm="1">
        <f t="array" aca="1" ref="B169" ca="1">IF(C169=0,"",IFERROR(INDIRECT("'"&amp;$C169&amp;"'!"&amp;"D5"),"Некорректное название листа"))</f>
        <v/>
      </c>
      <c r="C169" s="6"/>
      <c r="D169" s="97" cm="1">
        <f t="array" aca="1" ref="D169" ca="1">IFERROR(INDIRECT("'"&amp;$C169&amp;"'!"&amp;"d18"),0)</f>
        <v>0</v>
      </c>
      <c r="E169" s="97" cm="1">
        <f t="array" aca="1" ref="E169" ca="1">IFERROR(INDIRECT("'" &amp;$C169&amp; "'!" &amp;"d19"),0)</f>
        <v>0</v>
      </c>
      <c r="F169" s="97" cm="1">
        <f t="array" aca="1" ref="F169" ca="1">IFERROR(INDIRECT("'" &amp;$C169&amp; "'!" &amp;"d20"),0)</f>
        <v>0</v>
      </c>
      <c r="G169" s="97" cm="1">
        <f t="array" aca="1" ref="G169" ca="1">IFERROR(INDIRECT("'" &amp;$C169&amp; "'!" &amp;"d21"),0)</f>
        <v>0</v>
      </c>
      <c r="H169" s="97" cm="1">
        <f t="array" aca="1" ref="H169" ca="1">IFERROR(INDIRECT("'" &amp;$C169&amp; "'!" &amp;"d22"),0)</f>
        <v>0</v>
      </c>
      <c r="I169" s="97" cm="1">
        <f t="array" aca="1" ref="I169" ca="1">IFERROR(INDIRECT("'" &amp;$C169&amp; "'!" &amp;"f18"),0)</f>
        <v>0</v>
      </c>
      <c r="J169" s="97" cm="1">
        <f t="array" aca="1" ref="J169" ca="1">IFERROR(INDIRECT("'" &amp;$C169&amp; "'!" &amp;"f19"),0)</f>
        <v>0</v>
      </c>
      <c r="K169" s="97" cm="1">
        <f t="array" aca="1" ref="K169" ca="1">IFERROR(INDIRECT("'" &amp;$C169&amp; "'!" &amp;"f20"),0)</f>
        <v>0</v>
      </c>
      <c r="L169" s="97" cm="1">
        <f t="array" aca="1" ref="L169" ca="1">IFERROR(INDIRECT("'" &amp;$C169&amp; "'!" &amp;"f21"),0)</f>
        <v>0</v>
      </c>
      <c r="M169" s="97" cm="1">
        <f t="array" aca="1" ref="M169" ca="1">IFERROR(INDIRECT("'" &amp;$C169&amp; "'!" &amp;"f22"),0)</f>
        <v>0</v>
      </c>
      <c r="N169" s="98">
        <f t="shared" ca="1" si="179"/>
        <v>0</v>
      </c>
      <c r="O169" s="98">
        <f t="shared" ca="1" si="179"/>
        <v>0</v>
      </c>
      <c r="P169" s="98">
        <f t="shared" ca="1" si="179"/>
        <v>0</v>
      </c>
      <c r="Q169" s="98">
        <f t="shared" ca="1" si="179"/>
        <v>0</v>
      </c>
      <c r="R169" s="98">
        <f t="shared" ca="1" si="179"/>
        <v>0</v>
      </c>
      <c r="S169" s="98">
        <f t="shared" ca="1" si="179"/>
        <v>0</v>
      </c>
      <c r="T169" s="98">
        <f t="shared" ca="1" si="179"/>
        <v>0</v>
      </c>
      <c r="U169" s="98">
        <f t="shared" ca="1" si="179"/>
        <v>0</v>
      </c>
      <c r="V169" s="98">
        <f t="shared" ca="1" si="179"/>
        <v>0</v>
      </c>
      <c r="W169" s="98">
        <f t="shared" ca="1" si="179"/>
        <v>0</v>
      </c>
      <c r="X169" s="98">
        <f t="shared" ca="1" si="179"/>
        <v>0</v>
      </c>
      <c r="Y169" s="98">
        <f t="shared" ca="1" si="179"/>
        <v>0</v>
      </c>
      <c r="Z169" s="98">
        <f t="shared" ca="1" si="179"/>
        <v>0</v>
      </c>
      <c r="AA169" s="98">
        <f t="shared" ca="1" si="179"/>
        <v>0</v>
      </c>
      <c r="AB169" s="98">
        <f t="shared" ca="1" si="179"/>
        <v>0</v>
      </c>
      <c r="AC169" s="98">
        <f t="shared" ca="1" si="179"/>
        <v>0</v>
      </c>
      <c r="AD169" s="98">
        <f t="shared" ca="1" si="178"/>
        <v>0</v>
      </c>
      <c r="AE169" s="98">
        <f t="shared" ca="1" si="178"/>
        <v>0</v>
      </c>
      <c r="AF169" s="98">
        <f t="shared" ca="1" si="174"/>
        <v>0</v>
      </c>
      <c r="AG169" s="98">
        <f t="shared" ca="1" si="178"/>
        <v>0</v>
      </c>
      <c r="AH169" s="98">
        <f t="shared" ca="1" si="178"/>
        <v>0</v>
      </c>
      <c r="AI169" s="98">
        <f t="shared" ca="1" si="178"/>
        <v>0</v>
      </c>
      <c r="AJ169" s="98">
        <f t="shared" ca="1" si="178"/>
        <v>0</v>
      </c>
      <c r="AK169" s="98">
        <f t="shared" ca="1" si="178"/>
        <v>0</v>
      </c>
      <c r="AL169" s="98">
        <f t="shared" ca="1" si="178"/>
        <v>0</v>
      </c>
      <c r="AM169" s="98">
        <f t="shared" ca="1" si="1"/>
        <v>0</v>
      </c>
      <c r="AN169" s="16">
        <f t="shared" ca="1" si="122"/>
        <v>0</v>
      </c>
      <c r="AO169" s="16">
        <f t="shared" ca="1" si="123"/>
        <v>0</v>
      </c>
      <c r="AP169" s="16">
        <f t="shared" ca="1" si="124"/>
        <v>0</v>
      </c>
      <c r="AQ169" s="16">
        <f t="shared" ca="1" si="125"/>
        <v>0</v>
      </c>
      <c r="AR169" s="16">
        <f t="shared" ca="1" si="126"/>
        <v>0</v>
      </c>
      <c r="AS169" s="16">
        <f t="shared" ca="1" si="127"/>
        <v>0</v>
      </c>
      <c r="AT169" s="16">
        <f t="shared" ca="1" si="128"/>
        <v>0</v>
      </c>
      <c r="AU169" s="16">
        <f t="shared" ca="1" si="129"/>
        <v>0</v>
      </c>
      <c r="AV169" s="16">
        <f t="shared" ca="1" si="130"/>
        <v>0</v>
      </c>
      <c r="AW169" s="16">
        <f t="shared" ca="1" si="131"/>
        <v>0</v>
      </c>
      <c r="AX169" s="16">
        <f t="shared" ca="1" si="132"/>
        <v>0</v>
      </c>
      <c r="AY169" s="16">
        <f t="shared" ca="1" si="133"/>
        <v>0</v>
      </c>
      <c r="AZ169" s="16">
        <f t="shared" ca="1" si="134"/>
        <v>0</v>
      </c>
      <c r="BA169" s="16">
        <f t="shared" ca="1" si="135"/>
        <v>0</v>
      </c>
      <c r="BB169" s="16">
        <f t="shared" ca="1" si="136"/>
        <v>0</v>
      </c>
      <c r="BC169" s="16">
        <f t="shared" ca="1" si="137"/>
        <v>0</v>
      </c>
      <c r="BD169" s="16">
        <f t="shared" ca="1" si="138"/>
        <v>0</v>
      </c>
      <c r="BE169" s="16">
        <f t="shared" ca="1" si="139"/>
        <v>0</v>
      </c>
      <c r="BF169" s="16">
        <f t="shared" ca="1" si="140"/>
        <v>0</v>
      </c>
      <c r="BG169" s="16">
        <f t="shared" ca="1" si="141"/>
        <v>0</v>
      </c>
      <c r="BH169" s="16">
        <f t="shared" ca="1" si="142"/>
        <v>0</v>
      </c>
      <c r="BI169" s="16">
        <f t="shared" ca="1" si="143"/>
        <v>0</v>
      </c>
      <c r="BJ169" s="16">
        <f t="shared" ca="1" si="144"/>
        <v>0</v>
      </c>
      <c r="BK169" s="16">
        <f t="shared" ca="1" si="145"/>
        <v>0</v>
      </c>
      <c r="BL169" s="16">
        <f t="shared" ca="1" si="146"/>
        <v>0</v>
      </c>
      <c r="BM169" s="16">
        <f t="shared" ca="1" si="147"/>
        <v>0</v>
      </c>
      <c r="BN169" s="16">
        <f t="shared" ca="1" si="148"/>
        <v>0</v>
      </c>
      <c r="BO169" s="16">
        <f t="shared" ca="1" si="149"/>
        <v>0</v>
      </c>
      <c r="BP169" s="16">
        <f t="shared" ca="1" si="150"/>
        <v>0</v>
      </c>
      <c r="BQ169" s="16">
        <f t="shared" ca="1" si="151"/>
        <v>0</v>
      </c>
      <c r="BR169" s="16">
        <f t="shared" ca="1" si="152"/>
        <v>0</v>
      </c>
      <c r="BS169" s="16">
        <f t="shared" ca="1" si="153"/>
        <v>0</v>
      </c>
      <c r="BT169" s="16">
        <f t="shared" ca="1" si="154"/>
        <v>0</v>
      </c>
      <c r="BU169" s="16">
        <f t="shared" ca="1" si="155"/>
        <v>0</v>
      </c>
      <c r="BV169" s="16">
        <f t="shared" ca="1" si="156"/>
        <v>0</v>
      </c>
      <c r="BW169" s="16">
        <f t="shared" ca="1" si="157"/>
        <v>0</v>
      </c>
      <c r="BX169" s="16">
        <f t="shared" ca="1" si="158"/>
        <v>0</v>
      </c>
      <c r="BY169" s="16">
        <f t="shared" ca="1" si="159"/>
        <v>0</v>
      </c>
      <c r="BZ169" s="16">
        <f t="shared" ca="1" si="160"/>
        <v>0</v>
      </c>
      <c r="CA169" s="16">
        <f t="shared" ca="1" si="161"/>
        <v>0</v>
      </c>
      <c r="CB169" s="16">
        <f t="shared" ca="1" si="162"/>
        <v>0</v>
      </c>
      <c r="CC169" s="16">
        <f t="shared" ca="1" si="163"/>
        <v>0</v>
      </c>
      <c r="CD169" s="16">
        <f t="shared" ca="1" si="164"/>
        <v>0</v>
      </c>
      <c r="CE169" s="16">
        <f t="shared" ca="1" si="165"/>
        <v>0</v>
      </c>
      <c r="CF169" s="16">
        <f t="shared" ca="1" si="166"/>
        <v>0</v>
      </c>
      <c r="CG169" s="16">
        <f t="shared" ca="1" si="167"/>
        <v>0</v>
      </c>
      <c r="CH169" s="16">
        <f t="shared" ca="1" si="168"/>
        <v>0</v>
      </c>
      <c r="CI169" s="16">
        <f t="shared" ca="1" si="169"/>
        <v>0</v>
      </c>
      <c r="CJ169" s="16">
        <f t="shared" ca="1" si="170"/>
        <v>0</v>
      </c>
      <c r="CK169" s="16">
        <f t="shared" ca="1" si="171"/>
        <v>0</v>
      </c>
      <c r="CL169" s="16">
        <f t="shared" ca="1" si="172"/>
        <v>0</v>
      </c>
      <c r="CM169" s="16">
        <f t="shared" ca="1" si="173"/>
        <v>0</v>
      </c>
    </row>
    <row r="170" spans="2:91" ht="19.95" customHeight="1" x14ac:dyDescent="0.3">
      <c r="B170" s="14" t="str" cm="1">
        <f t="array" aca="1" ref="B170" ca="1">IF(C170=0,"",IFERROR(INDIRECT("'"&amp;$C170&amp;"'!"&amp;"D5"),"Некорректное название листа"))</f>
        <v/>
      </c>
      <c r="C170" s="6"/>
      <c r="D170" s="97" cm="1">
        <f t="array" aca="1" ref="D170" ca="1">IFERROR(INDIRECT("'"&amp;$C170&amp;"'!"&amp;"d18"),0)</f>
        <v>0</v>
      </c>
      <c r="E170" s="97" cm="1">
        <f t="array" aca="1" ref="E170" ca="1">IFERROR(INDIRECT("'" &amp;$C170&amp; "'!" &amp;"d19"),0)</f>
        <v>0</v>
      </c>
      <c r="F170" s="97" cm="1">
        <f t="array" aca="1" ref="F170" ca="1">IFERROR(INDIRECT("'" &amp;$C170&amp; "'!" &amp;"d20"),0)</f>
        <v>0</v>
      </c>
      <c r="G170" s="97" cm="1">
        <f t="array" aca="1" ref="G170" ca="1">IFERROR(INDIRECT("'" &amp;$C170&amp; "'!" &amp;"d21"),0)</f>
        <v>0</v>
      </c>
      <c r="H170" s="97" cm="1">
        <f t="array" aca="1" ref="H170" ca="1">IFERROR(INDIRECT("'" &amp;$C170&amp; "'!" &amp;"d22"),0)</f>
        <v>0</v>
      </c>
      <c r="I170" s="97" cm="1">
        <f t="array" aca="1" ref="I170" ca="1">IFERROR(INDIRECT("'" &amp;$C170&amp; "'!" &amp;"f18"),0)</f>
        <v>0</v>
      </c>
      <c r="J170" s="97" cm="1">
        <f t="array" aca="1" ref="J170" ca="1">IFERROR(INDIRECT("'" &amp;$C170&amp; "'!" &amp;"f19"),0)</f>
        <v>0</v>
      </c>
      <c r="K170" s="97" cm="1">
        <f t="array" aca="1" ref="K170" ca="1">IFERROR(INDIRECT("'" &amp;$C170&amp; "'!" &amp;"f20"),0)</f>
        <v>0</v>
      </c>
      <c r="L170" s="97" cm="1">
        <f t="array" aca="1" ref="L170" ca="1">IFERROR(INDIRECT("'" &amp;$C170&amp; "'!" &amp;"f21"),0)</f>
        <v>0</v>
      </c>
      <c r="M170" s="97" cm="1">
        <f t="array" aca="1" ref="M170" ca="1">IFERROR(INDIRECT("'" &amp;$C170&amp; "'!" &amp;"f22"),0)</f>
        <v>0</v>
      </c>
      <c r="N170" s="98">
        <f t="shared" ca="1" si="179"/>
        <v>0</v>
      </c>
      <c r="O170" s="98">
        <f t="shared" ca="1" si="179"/>
        <v>0</v>
      </c>
      <c r="P170" s="98">
        <f t="shared" ca="1" si="179"/>
        <v>0</v>
      </c>
      <c r="Q170" s="98">
        <f t="shared" ca="1" si="179"/>
        <v>0</v>
      </c>
      <c r="R170" s="98">
        <f t="shared" ca="1" si="179"/>
        <v>0</v>
      </c>
      <c r="S170" s="98">
        <f t="shared" ca="1" si="179"/>
        <v>0</v>
      </c>
      <c r="T170" s="98">
        <f t="shared" ca="1" si="179"/>
        <v>0</v>
      </c>
      <c r="U170" s="98">
        <f t="shared" ca="1" si="179"/>
        <v>0</v>
      </c>
      <c r="V170" s="98">
        <f t="shared" ca="1" si="179"/>
        <v>0</v>
      </c>
      <c r="W170" s="98">
        <f t="shared" ca="1" si="179"/>
        <v>0</v>
      </c>
      <c r="X170" s="98">
        <f t="shared" ca="1" si="179"/>
        <v>0</v>
      </c>
      <c r="Y170" s="98">
        <f t="shared" ca="1" si="179"/>
        <v>0</v>
      </c>
      <c r="Z170" s="98">
        <f t="shared" ca="1" si="179"/>
        <v>0</v>
      </c>
      <c r="AA170" s="98">
        <f t="shared" ca="1" si="179"/>
        <v>0</v>
      </c>
      <c r="AB170" s="98">
        <f t="shared" ca="1" si="179"/>
        <v>0</v>
      </c>
      <c r="AC170" s="98">
        <f t="shared" ca="1" si="179"/>
        <v>0</v>
      </c>
      <c r="AD170" s="98">
        <f t="shared" ca="1" si="178"/>
        <v>0</v>
      </c>
      <c r="AE170" s="98">
        <f t="shared" ca="1" si="178"/>
        <v>0</v>
      </c>
      <c r="AF170" s="98">
        <f t="shared" ca="1" si="174"/>
        <v>0</v>
      </c>
      <c r="AG170" s="98">
        <f t="shared" ca="1" si="178"/>
        <v>0</v>
      </c>
      <c r="AH170" s="98">
        <f t="shared" ca="1" si="178"/>
        <v>0</v>
      </c>
      <c r="AI170" s="98">
        <f t="shared" ca="1" si="178"/>
        <v>0</v>
      </c>
      <c r="AJ170" s="98">
        <f t="shared" ca="1" si="178"/>
        <v>0</v>
      </c>
      <c r="AK170" s="98">
        <f t="shared" ca="1" si="178"/>
        <v>0</v>
      </c>
      <c r="AL170" s="98">
        <f t="shared" ca="1" si="178"/>
        <v>0</v>
      </c>
      <c r="AM170" s="98">
        <f t="shared" ca="1" si="1"/>
        <v>0</v>
      </c>
      <c r="AN170" s="16">
        <f t="shared" ca="1" si="122"/>
        <v>0</v>
      </c>
      <c r="AO170" s="16">
        <f t="shared" ca="1" si="123"/>
        <v>0</v>
      </c>
      <c r="AP170" s="16">
        <f t="shared" ca="1" si="124"/>
        <v>0</v>
      </c>
      <c r="AQ170" s="16">
        <f t="shared" ca="1" si="125"/>
        <v>0</v>
      </c>
      <c r="AR170" s="16">
        <f t="shared" ca="1" si="126"/>
        <v>0</v>
      </c>
      <c r="AS170" s="16">
        <f t="shared" ca="1" si="127"/>
        <v>0</v>
      </c>
      <c r="AT170" s="16">
        <f t="shared" ca="1" si="128"/>
        <v>0</v>
      </c>
      <c r="AU170" s="16">
        <f t="shared" ca="1" si="129"/>
        <v>0</v>
      </c>
      <c r="AV170" s="16">
        <f t="shared" ca="1" si="130"/>
        <v>0</v>
      </c>
      <c r="AW170" s="16">
        <f t="shared" ca="1" si="131"/>
        <v>0</v>
      </c>
      <c r="AX170" s="16">
        <f t="shared" ca="1" si="132"/>
        <v>0</v>
      </c>
      <c r="AY170" s="16">
        <f t="shared" ca="1" si="133"/>
        <v>0</v>
      </c>
      <c r="AZ170" s="16">
        <f t="shared" ca="1" si="134"/>
        <v>0</v>
      </c>
      <c r="BA170" s="16">
        <f t="shared" ca="1" si="135"/>
        <v>0</v>
      </c>
      <c r="BB170" s="16">
        <f t="shared" ca="1" si="136"/>
        <v>0</v>
      </c>
      <c r="BC170" s="16">
        <f t="shared" ca="1" si="137"/>
        <v>0</v>
      </c>
      <c r="BD170" s="16">
        <f t="shared" ca="1" si="138"/>
        <v>0</v>
      </c>
      <c r="BE170" s="16">
        <f t="shared" ca="1" si="139"/>
        <v>0</v>
      </c>
      <c r="BF170" s="16">
        <f t="shared" ca="1" si="140"/>
        <v>0</v>
      </c>
      <c r="BG170" s="16">
        <f t="shared" ca="1" si="141"/>
        <v>0</v>
      </c>
      <c r="BH170" s="16">
        <f t="shared" ca="1" si="142"/>
        <v>0</v>
      </c>
      <c r="BI170" s="16">
        <f t="shared" ca="1" si="143"/>
        <v>0</v>
      </c>
      <c r="BJ170" s="16">
        <f t="shared" ca="1" si="144"/>
        <v>0</v>
      </c>
      <c r="BK170" s="16">
        <f t="shared" ca="1" si="145"/>
        <v>0</v>
      </c>
      <c r="BL170" s="16">
        <f t="shared" ca="1" si="146"/>
        <v>0</v>
      </c>
      <c r="BM170" s="16">
        <f t="shared" ca="1" si="147"/>
        <v>0</v>
      </c>
      <c r="BN170" s="16">
        <f t="shared" ca="1" si="148"/>
        <v>0</v>
      </c>
      <c r="BO170" s="16">
        <f t="shared" ca="1" si="149"/>
        <v>0</v>
      </c>
      <c r="BP170" s="16">
        <f t="shared" ca="1" si="150"/>
        <v>0</v>
      </c>
      <c r="BQ170" s="16">
        <f t="shared" ca="1" si="151"/>
        <v>0</v>
      </c>
      <c r="BR170" s="16">
        <f t="shared" ca="1" si="152"/>
        <v>0</v>
      </c>
      <c r="BS170" s="16">
        <f t="shared" ca="1" si="153"/>
        <v>0</v>
      </c>
      <c r="BT170" s="16">
        <f t="shared" ca="1" si="154"/>
        <v>0</v>
      </c>
      <c r="BU170" s="16">
        <f t="shared" ca="1" si="155"/>
        <v>0</v>
      </c>
      <c r="BV170" s="16">
        <f t="shared" ca="1" si="156"/>
        <v>0</v>
      </c>
      <c r="BW170" s="16">
        <f t="shared" ca="1" si="157"/>
        <v>0</v>
      </c>
      <c r="BX170" s="16">
        <f t="shared" ca="1" si="158"/>
        <v>0</v>
      </c>
      <c r="BY170" s="16">
        <f t="shared" ca="1" si="159"/>
        <v>0</v>
      </c>
      <c r="BZ170" s="16">
        <f t="shared" ca="1" si="160"/>
        <v>0</v>
      </c>
      <c r="CA170" s="16">
        <f t="shared" ca="1" si="161"/>
        <v>0</v>
      </c>
      <c r="CB170" s="16">
        <f t="shared" ca="1" si="162"/>
        <v>0</v>
      </c>
      <c r="CC170" s="16">
        <f t="shared" ca="1" si="163"/>
        <v>0</v>
      </c>
      <c r="CD170" s="16">
        <f t="shared" ca="1" si="164"/>
        <v>0</v>
      </c>
      <c r="CE170" s="16">
        <f t="shared" ca="1" si="165"/>
        <v>0</v>
      </c>
      <c r="CF170" s="16">
        <f t="shared" ca="1" si="166"/>
        <v>0</v>
      </c>
      <c r="CG170" s="16">
        <f t="shared" ca="1" si="167"/>
        <v>0</v>
      </c>
      <c r="CH170" s="16">
        <f t="shared" ca="1" si="168"/>
        <v>0</v>
      </c>
      <c r="CI170" s="16">
        <f t="shared" ca="1" si="169"/>
        <v>0</v>
      </c>
      <c r="CJ170" s="16">
        <f t="shared" ca="1" si="170"/>
        <v>0</v>
      </c>
      <c r="CK170" s="16">
        <f t="shared" ca="1" si="171"/>
        <v>0</v>
      </c>
      <c r="CL170" s="16">
        <f t="shared" ca="1" si="172"/>
        <v>0</v>
      </c>
      <c r="CM170" s="16">
        <f t="shared" ca="1" si="173"/>
        <v>0</v>
      </c>
    </row>
    <row r="171" spans="2:91" ht="19.95" customHeight="1" x14ac:dyDescent="0.3">
      <c r="B171" s="14" t="str" cm="1">
        <f t="array" aca="1" ref="B171" ca="1">IF(C171=0,"",IFERROR(INDIRECT("'"&amp;$C171&amp;"'!"&amp;"D5"),"Некорректное название листа"))</f>
        <v/>
      </c>
      <c r="C171" s="6"/>
      <c r="D171" s="97" cm="1">
        <f t="array" aca="1" ref="D171" ca="1">IFERROR(INDIRECT("'"&amp;$C171&amp;"'!"&amp;"d18"),0)</f>
        <v>0</v>
      </c>
      <c r="E171" s="97" cm="1">
        <f t="array" aca="1" ref="E171" ca="1">IFERROR(INDIRECT("'" &amp;$C171&amp; "'!" &amp;"d19"),0)</f>
        <v>0</v>
      </c>
      <c r="F171" s="97" cm="1">
        <f t="array" aca="1" ref="F171" ca="1">IFERROR(INDIRECT("'" &amp;$C171&amp; "'!" &amp;"d20"),0)</f>
        <v>0</v>
      </c>
      <c r="G171" s="97" cm="1">
        <f t="array" aca="1" ref="G171" ca="1">IFERROR(INDIRECT("'" &amp;$C171&amp; "'!" &amp;"d21"),0)</f>
        <v>0</v>
      </c>
      <c r="H171" s="97" cm="1">
        <f t="array" aca="1" ref="H171" ca="1">IFERROR(INDIRECT("'" &amp;$C171&amp; "'!" &amp;"d22"),0)</f>
        <v>0</v>
      </c>
      <c r="I171" s="97" cm="1">
        <f t="array" aca="1" ref="I171" ca="1">IFERROR(INDIRECT("'" &amp;$C171&amp; "'!" &amp;"f18"),0)</f>
        <v>0</v>
      </c>
      <c r="J171" s="97" cm="1">
        <f t="array" aca="1" ref="J171" ca="1">IFERROR(INDIRECT("'" &amp;$C171&amp; "'!" &amp;"f19"),0)</f>
        <v>0</v>
      </c>
      <c r="K171" s="97" cm="1">
        <f t="array" aca="1" ref="K171" ca="1">IFERROR(INDIRECT("'" &amp;$C171&amp; "'!" &amp;"f20"),0)</f>
        <v>0</v>
      </c>
      <c r="L171" s="97" cm="1">
        <f t="array" aca="1" ref="L171" ca="1">IFERROR(INDIRECT("'" &amp;$C171&amp; "'!" &amp;"f21"),0)</f>
        <v>0</v>
      </c>
      <c r="M171" s="97" cm="1">
        <f t="array" aca="1" ref="M171" ca="1">IFERROR(INDIRECT("'" &amp;$C171&amp; "'!" &amp;"f22"),0)</f>
        <v>0</v>
      </c>
      <c r="N171" s="98">
        <f t="shared" ca="1" si="179"/>
        <v>0</v>
      </c>
      <c r="O171" s="98">
        <f t="shared" ca="1" si="179"/>
        <v>0</v>
      </c>
      <c r="P171" s="98">
        <f t="shared" ca="1" si="179"/>
        <v>0</v>
      </c>
      <c r="Q171" s="98">
        <f t="shared" ca="1" si="179"/>
        <v>0</v>
      </c>
      <c r="R171" s="98">
        <f t="shared" ca="1" si="179"/>
        <v>0</v>
      </c>
      <c r="S171" s="98">
        <f t="shared" ca="1" si="179"/>
        <v>0</v>
      </c>
      <c r="T171" s="98">
        <f t="shared" ca="1" si="179"/>
        <v>0</v>
      </c>
      <c r="U171" s="98">
        <f t="shared" ca="1" si="179"/>
        <v>0</v>
      </c>
      <c r="V171" s="98">
        <f t="shared" ca="1" si="179"/>
        <v>0</v>
      </c>
      <c r="W171" s="98">
        <f t="shared" ca="1" si="179"/>
        <v>0</v>
      </c>
      <c r="X171" s="98">
        <f t="shared" ca="1" si="179"/>
        <v>0</v>
      </c>
      <c r="Y171" s="98">
        <f t="shared" ca="1" si="179"/>
        <v>0</v>
      </c>
      <c r="Z171" s="98">
        <f t="shared" ca="1" si="179"/>
        <v>0</v>
      </c>
      <c r="AA171" s="98">
        <f t="shared" ca="1" si="179"/>
        <v>0</v>
      </c>
      <c r="AB171" s="98">
        <f t="shared" ca="1" si="179"/>
        <v>0</v>
      </c>
      <c r="AC171" s="98">
        <f t="shared" ca="1" si="179"/>
        <v>0</v>
      </c>
      <c r="AD171" s="98">
        <f t="shared" ca="1" si="178"/>
        <v>0</v>
      </c>
      <c r="AE171" s="98">
        <f t="shared" ca="1" si="178"/>
        <v>0</v>
      </c>
      <c r="AF171" s="98">
        <f t="shared" ca="1" si="174"/>
        <v>0</v>
      </c>
      <c r="AG171" s="98">
        <f t="shared" ca="1" si="178"/>
        <v>0</v>
      </c>
      <c r="AH171" s="98">
        <f t="shared" ca="1" si="178"/>
        <v>0</v>
      </c>
      <c r="AI171" s="98">
        <f t="shared" ca="1" si="178"/>
        <v>0</v>
      </c>
      <c r="AJ171" s="98">
        <f t="shared" ca="1" si="178"/>
        <v>0</v>
      </c>
      <c r="AK171" s="98">
        <f t="shared" ca="1" si="178"/>
        <v>0</v>
      </c>
      <c r="AL171" s="98">
        <f t="shared" ca="1" si="178"/>
        <v>0</v>
      </c>
      <c r="AM171" s="98">
        <f t="shared" ca="1" si="1"/>
        <v>0</v>
      </c>
      <c r="AN171" s="16">
        <f t="shared" ca="1" si="122"/>
        <v>0</v>
      </c>
      <c r="AO171" s="16">
        <f t="shared" ca="1" si="123"/>
        <v>0</v>
      </c>
      <c r="AP171" s="16">
        <f t="shared" ca="1" si="124"/>
        <v>0</v>
      </c>
      <c r="AQ171" s="16">
        <f t="shared" ca="1" si="125"/>
        <v>0</v>
      </c>
      <c r="AR171" s="16">
        <f t="shared" ca="1" si="126"/>
        <v>0</v>
      </c>
      <c r="AS171" s="16">
        <f t="shared" ca="1" si="127"/>
        <v>0</v>
      </c>
      <c r="AT171" s="16">
        <f t="shared" ca="1" si="128"/>
        <v>0</v>
      </c>
      <c r="AU171" s="16">
        <f t="shared" ca="1" si="129"/>
        <v>0</v>
      </c>
      <c r="AV171" s="16">
        <f t="shared" ca="1" si="130"/>
        <v>0</v>
      </c>
      <c r="AW171" s="16">
        <f t="shared" ca="1" si="131"/>
        <v>0</v>
      </c>
      <c r="AX171" s="16">
        <f t="shared" ca="1" si="132"/>
        <v>0</v>
      </c>
      <c r="AY171" s="16">
        <f t="shared" ca="1" si="133"/>
        <v>0</v>
      </c>
      <c r="AZ171" s="16">
        <f t="shared" ca="1" si="134"/>
        <v>0</v>
      </c>
      <c r="BA171" s="16">
        <f t="shared" ca="1" si="135"/>
        <v>0</v>
      </c>
      <c r="BB171" s="16">
        <f t="shared" ca="1" si="136"/>
        <v>0</v>
      </c>
      <c r="BC171" s="16">
        <f t="shared" ca="1" si="137"/>
        <v>0</v>
      </c>
      <c r="BD171" s="16">
        <f t="shared" ca="1" si="138"/>
        <v>0</v>
      </c>
      <c r="BE171" s="16">
        <f t="shared" ca="1" si="139"/>
        <v>0</v>
      </c>
      <c r="BF171" s="16">
        <f t="shared" ca="1" si="140"/>
        <v>0</v>
      </c>
      <c r="BG171" s="16">
        <f t="shared" ca="1" si="141"/>
        <v>0</v>
      </c>
      <c r="BH171" s="16">
        <f t="shared" ca="1" si="142"/>
        <v>0</v>
      </c>
      <c r="BI171" s="16">
        <f t="shared" ca="1" si="143"/>
        <v>0</v>
      </c>
      <c r="BJ171" s="16">
        <f t="shared" ca="1" si="144"/>
        <v>0</v>
      </c>
      <c r="BK171" s="16">
        <f t="shared" ca="1" si="145"/>
        <v>0</v>
      </c>
      <c r="BL171" s="16">
        <f t="shared" ca="1" si="146"/>
        <v>0</v>
      </c>
      <c r="BM171" s="16">
        <f t="shared" ca="1" si="147"/>
        <v>0</v>
      </c>
      <c r="BN171" s="16">
        <f t="shared" ca="1" si="148"/>
        <v>0</v>
      </c>
      <c r="BO171" s="16">
        <f t="shared" ca="1" si="149"/>
        <v>0</v>
      </c>
      <c r="BP171" s="16">
        <f t="shared" ca="1" si="150"/>
        <v>0</v>
      </c>
      <c r="BQ171" s="16">
        <f t="shared" ca="1" si="151"/>
        <v>0</v>
      </c>
      <c r="BR171" s="16">
        <f t="shared" ca="1" si="152"/>
        <v>0</v>
      </c>
      <c r="BS171" s="16">
        <f t="shared" ca="1" si="153"/>
        <v>0</v>
      </c>
      <c r="BT171" s="16">
        <f t="shared" ca="1" si="154"/>
        <v>0</v>
      </c>
      <c r="BU171" s="16">
        <f t="shared" ca="1" si="155"/>
        <v>0</v>
      </c>
      <c r="BV171" s="16">
        <f t="shared" ca="1" si="156"/>
        <v>0</v>
      </c>
      <c r="BW171" s="16">
        <f t="shared" ca="1" si="157"/>
        <v>0</v>
      </c>
      <c r="BX171" s="16">
        <f t="shared" ca="1" si="158"/>
        <v>0</v>
      </c>
      <c r="BY171" s="16">
        <f t="shared" ca="1" si="159"/>
        <v>0</v>
      </c>
      <c r="BZ171" s="16">
        <f t="shared" ca="1" si="160"/>
        <v>0</v>
      </c>
      <c r="CA171" s="16">
        <f t="shared" ca="1" si="161"/>
        <v>0</v>
      </c>
      <c r="CB171" s="16">
        <f t="shared" ca="1" si="162"/>
        <v>0</v>
      </c>
      <c r="CC171" s="16">
        <f t="shared" ca="1" si="163"/>
        <v>0</v>
      </c>
      <c r="CD171" s="16">
        <f t="shared" ca="1" si="164"/>
        <v>0</v>
      </c>
      <c r="CE171" s="16">
        <f t="shared" ca="1" si="165"/>
        <v>0</v>
      </c>
      <c r="CF171" s="16">
        <f t="shared" ca="1" si="166"/>
        <v>0</v>
      </c>
      <c r="CG171" s="16">
        <f t="shared" ca="1" si="167"/>
        <v>0</v>
      </c>
      <c r="CH171" s="16">
        <f t="shared" ca="1" si="168"/>
        <v>0</v>
      </c>
      <c r="CI171" s="16">
        <f t="shared" ca="1" si="169"/>
        <v>0</v>
      </c>
      <c r="CJ171" s="16">
        <f t="shared" ca="1" si="170"/>
        <v>0</v>
      </c>
      <c r="CK171" s="16">
        <f t="shared" ca="1" si="171"/>
        <v>0</v>
      </c>
      <c r="CL171" s="16">
        <f t="shared" ca="1" si="172"/>
        <v>0</v>
      </c>
      <c r="CM171" s="16">
        <f t="shared" ca="1" si="173"/>
        <v>0</v>
      </c>
    </row>
    <row r="172" spans="2:91" ht="19.95" customHeight="1" x14ac:dyDescent="0.3">
      <c r="B172" s="14" t="str" cm="1">
        <f t="array" aca="1" ref="B172" ca="1">IF(C172=0,"",IFERROR(INDIRECT("'"&amp;$C172&amp;"'!"&amp;"D5"),"Некорректное название листа"))</f>
        <v/>
      </c>
      <c r="C172" s="6"/>
      <c r="D172" s="97" cm="1">
        <f t="array" aca="1" ref="D172" ca="1">IFERROR(INDIRECT("'"&amp;$C172&amp;"'!"&amp;"d18"),0)</f>
        <v>0</v>
      </c>
      <c r="E172" s="97" cm="1">
        <f t="array" aca="1" ref="E172" ca="1">IFERROR(INDIRECT("'" &amp;$C172&amp; "'!" &amp;"d19"),0)</f>
        <v>0</v>
      </c>
      <c r="F172" s="97" cm="1">
        <f t="array" aca="1" ref="F172" ca="1">IFERROR(INDIRECT("'" &amp;$C172&amp; "'!" &amp;"d20"),0)</f>
        <v>0</v>
      </c>
      <c r="G172" s="97" cm="1">
        <f t="array" aca="1" ref="G172" ca="1">IFERROR(INDIRECT("'" &amp;$C172&amp; "'!" &amp;"d21"),0)</f>
        <v>0</v>
      </c>
      <c r="H172" s="97" cm="1">
        <f t="array" aca="1" ref="H172" ca="1">IFERROR(INDIRECT("'" &amp;$C172&amp; "'!" &amp;"d22"),0)</f>
        <v>0</v>
      </c>
      <c r="I172" s="97" cm="1">
        <f t="array" aca="1" ref="I172" ca="1">IFERROR(INDIRECT("'" &amp;$C172&amp; "'!" &amp;"f18"),0)</f>
        <v>0</v>
      </c>
      <c r="J172" s="97" cm="1">
        <f t="array" aca="1" ref="J172" ca="1">IFERROR(INDIRECT("'" &amp;$C172&amp; "'!" &amp;"f19"),0)</f>
        <v>0</v>
      </c>
      <c r="K172" s="97" cm="1">
        <f t="array" aca="1" ref="K172" ca="1">IFERROR(INDIRECT("'" &amp;$C172&amp; "'!" &amp;"f20"),0)</f>
        <v>0</v>
      </c>
      <c r="L172" s="97" cm="1">
        <f t="array" aca="1" ref="L172" ca="1">IFERROR(INDIRECT("'" &amp;$C172&amp; "'!" &amp;"f21"),0)</f>
        <v>0</v>
      </c>
      <c r="M172" s="97" cm="1">
        <f t="array" aca="1" ref="M172" ca="1">IFERROR(INDIRECT("'" &amp;$C172&amp; "'!" &amp;"f22"),0)</f>
        <v>0</v>
      </c>
      <c r="N172" s="98">
        <f t="shared" ca="1" si="179"/>
        <v>0</v>
      </c>
      <c r="O172" s="98">
        <f t="shared" ca="1" si="179"/>
        <v>0</v>
      </c>
      <c r="P172" s="98">
        <f t="shared" ca="1" si="179"/>
        <v>0</v>
      </c>
      <c r="Q172" s="98">
        <f t="shared" ca="1" si="179"/>
        <v>0</v>
      </c>
      <c r="R172" s="98">
        <f t="shared" ca="1" si="179"/>
        <v>0</v>
      </c>
      <c r="S172" s="98">
        <f t="shared" ca="1" si="179"/>
        <v>0</v>
      </c>
      <c r="T172" s="98">
        <f t="shared" ca="1" si="179"/>
        <v>0</v>
      </c>
      <c r="U172" s="98">
        <f t="shared" ca="1" si="179"/>
        <v>0</v>
      </c>
      <c r="V172" s="98">
        <f t="shared" ca="1" si="179"/>
        <v>0</v>
      </c>
      <c r="W172" s="98">
        <f t="shared" ca="1" si="179"/>
        <v>0</v>
      </c>
      <c r="X172" s="98">
        <f t="shared" ca="1" si="179"/>
        <v>0</v>
      </c>
      <c r="Y172" s="98">
        <f t="shared" ca="1" si="179"/>
        <v>0</v>
      </c>
      <c r="Z172" s="98">
        <f t="shared" ca="1" si="179"/>
        <v>0</v>
      </c>
      <c r="AA172" s="98">
        <f t="shared" ca="1" si="179"/>
        <v>0</v>
      </c>
      <c r="AB172" s="98">
        <f t="shared" ca="1" si="179"/>
        <v>0</v>
      </c>
      <c r="AC172" s="98">
        <f t="shared" ca="1" si="179"/>
        <v>0</v>
      </c>
      <c r="AD172" s="98">
        <f t="shared" ca="1" si="178"/>
        <v>0</v>
      </c>
      <c r="AE172" s="98">
        <f t="shared" ca="1" si="178"/>
        <v>0</v>
      </c>
      <c r="AF172" s="98">
        <f t="shared" ca="1" si="174"/>
        <v>0</v>
      </c>
      <c r="AG172" s="98">
        <f t="shared" ca="1" si="178"/>
        <v>0</v>
      </c>
      <c r="AH172" s="98">
        <f t="shared" ca="1" si="178"/>
        <v>0</v>
      </c>
      <c r="AI172" s="98">
        <f t="shared" ca="1" si="178"/>
        <v>0</v>
      </c>
      <c r="AJ172" s="98">
        <f t="shared" ca="1" si="178"/>
        <v>0</v>
      </c>
      <c r="AK172" s="98">
        <f t="shared" ca="1" si="178"/>
        <v>0</v>
      </c>
      <c r="AL172" s="98">
        <f t="shared" ca="1" si="178"/>
        <v>0</v>
      </c>
      <c r="AM172" s="98">
        <f t="shared" ca="1" si="1"/>
        <v>0</v>
      </c>
      <c r="AN172" s="16">
        <f t="shared" ca="1" si="122"/>
        <v>0</v>
      </c>
      <c r="AO172" s="16">
        <f t="shared" ca="1" si="123"/>
        <v>0</v>
      </c>
      <c r="AP172" s="16">
        <f t="shared" ca="1" si="124"/>
        <v>0</v>
      </c>
      <c r="AQ172" s="16">
        <f t="shared" ca="1" si="125"/>
        <v>0</v>
      </c>
      <c r="AR172" s="16">
        <f t="shared" ca="1" si="126"/>
        <v>0</v>
      </c>
      <c r="AS172" s="16">
        <f t="shared" ca="1" si="127"/>
        <v>0</v>
      </c>
      <c r="AT172" s="16">
        <f t="shared" ca="1" si="128"/>
        <v>0</v>
      </c>
      <c r="AU172" s="16">
        <f t="shared" ca="1" si="129"/>
        <v>0</v>
      </c>
      <c r="AV172" s="16">
        <f t="shared" ca="1" si="130"/>
        <v>0</v>
      </c>
      <c r="AW172" s="16">
        <f t="shared" ca="1" si="131"/>
        <v>0</v>
      </c>
      <c r="AX172" s="16">
        <f t="shared" ca="1" si="132"/>
        <v>0</v>
      </c>
      <c r="AY172" s="16">
        <f t="shared" ca="1" si="133"/>
        <v>0</v>
      </c>
      <c r="AZ172" s="16">
        <f t="shared" ca="1" si="134"/>
        <v>0</v>
      </c>
      <c r="BA172" s="16">
        <f t="shared" ca="1" si="135"/>
        <v>0</v>
      </c>
      <c r="BB172" s="16">
        <f t="shared" ca="1" si="136"/>
        <v>0</v>
      </c>
      <c r="BC172" s="16">
        <f t="shared" ca="1" si="137"/>
        <v>0</v>
      </c>
      <c r="BD172" s="16">
        <f t="shared" ca="1" si="138"/>
        <v>0</v>
      </c>
      <c r="BE172" s="16">
        <f t="shared" ca="1" si="139"/>
        <v>0</v>
      </c>
      <c r="BF172" s="16">
        <f t="shared" ca="1" si="140"/>
        <v>0</v>
      </c>
      <c r="BG172" s="16">
        <f t="shared" ca="1" si="141"/>
        <v>0</v>
      </c>
      <c r="BH172" s="16">
        <f t="shared" ca="1" si="142"/>
        <v>0</v>
      </c>
      <c r="BI172" s="16">
        <f t="shared" ca="1" si="143"/>
        <v>0</v>
      </c>
      <c r="BJ172" s="16">
        <f t="shared" ca="1" si="144"/>
        <v>0</v>
      </c>
      <c r="BK172" s="16">
        <f t="shared" ca="1" si="145"/>
        <v>0</v>
      </c>
      <c r="BL172" s="16">
        <f t="shared" ca="1" si="146"/>
        <v>0</v>
      </c>
      <c r="BM172" s="16">
        <f t="shared" ca="1" si="147"/>
        <v>0</v>
      </c>
      <c r="BN172" s="16">
        <f t="shared" ca="1" si="148"/>
        <v>0</v>
      </c>
      <c r="BO172" s="16">
        <f t="shared" ca="1" si="149"/>
        <v>0</v>
      </c>
      <c r="BP172" s="16">
        <f t="shared" ca="1" si="150"/>
        <v>0</v>
      </c>
      <c r="BQ172" s="16">
        <f t="shared" ca="1" si="151"/>
        <v>0</v>
      </c>
      <c r="BR172" s="16">
        <f t="shared" ca="1" si="152"/>
        <v>0</v>
      </c>
      <c r="BS172" s="16">
        <f t="shared" ca="1" si="153"/>
        <v>0</v>
      </c>
      <c r="BT172" s="16">
        <f t="shared" ca="1" si="154"/>
        <v>0</v>
      </c>
      <c r="BU172" s="16">
        <f t="shared" ca="1" si="155"/>
        <v>0</v>
      </c>
      <c r="BV172" s="16">
        <f t="shared" ca="1" si="156"/>
        <v>0</v>
      </c>
      <c r="BW172" s="16">
        <f t="shared" ca="1" si="157"/>
        <v>0</v>
      </c>
      <c r="BX172" s="16">
        <f t="shared" ca="1" si="158"/>
        <v>0</v>
      </c>
      <c r="BY172" s="16">
        <f t="shared" ca="1" si="159"/>
        <v>0</v>
      </c>
      <c r="BZ172" s="16">
        <f t="shared" ca="1" si="160"/>
        <v>0</v>
      </c>
      <c r="CA172" s="16">
        <f t="shared" ca="1" si="161"/>
        <v>0</v>
      </c>
      <c r="CB172" s="16">
        <f t="shared" ca="1" si="162"/>
        <v>0</v>
      </c>
      <c r="CC172" s="16">
        <f t="shared" ca="1" si="163"/>
        <v>0</v>
      </c>
      <c r="CD172" s="16">
        <f t="shared" ca="1" si="164"/>
        <v>0</v>
      </c>
      <c r="CE172" s="16">
        <f t="shared" ca="1" si="165"/>
        <v>0</v>
      </c>
      <c r="CF172" s="16">
        <f t="shared" ca="1" si="166"/>
        <v>0</v>
      </c>
      <c r="CG172" s="16">
        <f t="shared" ca="1" si="167"/>
        <v>0</v>
      </c>
      <c r="CH172" s="16">
        <f t="shared" ca="1" si="168"/>
        <v>0</v>
      </c>
      <c r="CI172" s="16">
        <f t="shared" ca="1" si="169"/>
        <v>0</v>
      </c>
      <c r="CJ172" s="16">
        <f t="shared" ca="1" si="170"/>
        <v>0</v>
      </c>
      <c r="CK172" s="16">
        <f t="shared" ca="1" si="171"/>
        <v>0</v>
      </c>
      <c r="CL172" s="16">
        <f t="shared" ca="1" si="172"/>
        <v>0</v>
      </c>
      <c r="CM172" s="16">
        <f t="shared" ca="1" si="173"/>
        <v>0</v>
      </c>
    </row>
    <row r="173" spans="2:91" ht="19.95" customHeight="1" x14ac:dyDescent="0.3">
      <c r="B173" s="14" t="str" cm="1">
        <f t="array" aca="1" ref="B173" ca="1">IF(C173=0,"",IFERROR(INDIRECT("'"&amp;$C173&amp;"'!"&amp;"D5"),"Некорректное название листа"))</f>
        <v/>
      </c>
      <c r="C173" s="6"/>
      <c r="D173" s="97" cm="1">
        <f t="array" aca="1" ref="D173" ca="1">IFERROR(INDIRECT("'"&amp;$C173&amp;"'!"&amp;"d18"),0)</f>
        <v>0</v>
      </c>
      <c r="E173" s="97" cm="1">
        <f t="array" aca="1" ref="E173" ca="1">IFERROR(INDIRECT("'" &amp;$C173&amp; "'!" &amp;"d19"),0)</f>
        <v>0</v>
      </c>
      <c r="F173" s="97" cm="1">
        <f t="array" aca="1" ref="F173" ca="1">IFERROR(INDIRECT("'" &amp;$C173&amp; "'!" &amp;"d20"),0)</f>
        <v>0</v>
      </c>
      <c r="G173" s="97" cm="1">
        <f t="array" aca="1" ref="G173" ca="1">IFERROR(INDIRECT("'" &amp;$C173&amp; "'!" &amp;"d21"),0)</f>
        <v>0</v>
      </c>
      <c r="H173" s="97" cm="1">
        <f t="array" aca="1" ref="H173" ca="1">IFERROR(INDIRECT("'" &amp;$C173&amp; "'!" &amp;"d22"),0)</f>
        <v>0</v>
      </c>
      <c r="I173" s="97" cm="1">
        <f t="array" aca="1" ref="I173" ca="1">IFERROR(INDIRECT("'" &amp;$C173&amp; "'!" &amp;"f18"),0)</f>
        <v>0</v>
      </c>
      <c r="J173" s="97" cm="1">
        <f t="array" aca="1" ref="J173" ca="1">IFERROR(INDIRECT("'" &amp;$C173&amp; "'!" &amp;"f19"),0)</f>
        <v>0</v>
      </c>
      <c r="K173" s="97" cm="1">
        <f t="array" aca="1" ref="K173" ca="1">IFERROR(INDIRECT("'" &amp;$C173&amp; "'!" &amp;"f20"),0)</f>
        <v>0</v>
      </c>
      <c r="L173" s="97" cm="1">
        <f t="array" aca="1" ref="L173" ca="1">IFERROR(INDIRECT("'" &amp;$C173&amp; "'!" &amp;"f21"),0)</f>
        <v>0</v>
      </c>
      <c r="M173" s="97" cm="1">
        <f t="array" aca="1" ref="M173" ca="1">IFERROR(INDIRECT("'" &amp;$C173&amp; "'!" &amp;"f22"),0)</f>
        <v>0</v>
      </c>
      <c r="N173" s="98">
        <f t="shared" ca="1" si="179"/>
        <v>0</v>
      </c>
      <c r="O173" s="98">
        <f t="shared" ca="1" si="179"/>
        <v>0</v>
      </c>
      <c r="P173" s="98">
        <f t="shared" ca="1" si="179"/>
        <v>0</v>
      </c>
      <c r="Q173" s="98">
        <f t="shared" ca="1" si="179"/>
        <v>0</v>
      </c>
      <c r="R173" s="98">
        <f t="shared" ca="1" si="179"/>
        <v>0</v>
      </c>
      <c r="S173" s="98">
        <f t="shared" ca="1" si="179"/>
        <v>0</v>
      </c>
      <c r="T173" s="98">
        <f t="shared" ca="1" si="179"/>
        <v>0</v>
      </c>
      <c r="U173" s="98">
        <f t="shared" ca="1" si="179"/>
        <v>0</v>
      </c>
      <c r="V173" s="98">
        <f t="shared" ca="1" si="179"/>
        <v>0</v>
      </c>
      <c r="W173" s="98">
        <f t="shared" ca="1" si="179"/>
        <v>0</v>
      </c>
      <c r="X173" s="98">
        <f t="shared" ca="1" si="179"/>
        <v>0</v>
      </c>
      <c r="Y173" s="98">
        <f t="shared" ca="1" si="179"/>
        <v>0</v>
      </c>
      <c r="Z173" s="98">
        <f t="shared" ca="1" si="179"/>
        <v>0</v>
      </c>
      <c r="AA173" s="98">
        <f t="shared" ca="1" si="179"/>
        <v>0</v>
      </c>
      <c r="AB173" s="98">
        <f t="shared" ca="1" si="179"/>
        <v>0</v>
      </c>
      <c r="AC173" s="98">
        <f t="shared" ca="1" si="179"/>
        <v>0</v>
      </c>
      <c r="AD173" s="98">
        <f t="shared" ca="1" si="178"/>
        <v>0</v>
      </c>
      <c r="AE173" s="98">
        <f t="shared" ca="1" si="178"/>
        <v>0</v>
      </c>
      <c r="AF173" s="98">
        <f t="shared" ca="1" si="174"/>
        <v>0</v>
      </c>
      <c r="AG173" s="98">
        <f t="shared" ca="1" si="178"/>
        <v>0</v>
      </c>
      <c r="AH173" s="98">
        <f t="shared" ca="1" si="178"/>
        <v>0</v>
      </c>
      <c r="AI173" s="98">
        <f t="shared" ca="1" si="178"/>
        <v>0</v>
      </c>
      <c r="AJ173" s="98">
        <f t="shared" ca="1" si="178"/>
        <v>0</v>
      </c>
      <c r="AK173" s="98">
        <f t="shared" ca="1" si="178"/>
        <v>0</v>
      </c>
      <c r="AL173" s="98">
        <f t="shared" ca="1" si="178"/>
        <v>0</v>
      </c>
      <c r="AM173" s="98">
        <f t="shared" ca="1" si="1"/>
        <v>0</v>
      </c>
      <c r="AN173" s="16">
        <f t="shared" ca="1" si="122"/>
        <v>0</v>
      </c>
      <c r="AO173" s="16">
        <f t="shared" ca="1" si="123"/>
        <v>0</v>
      </c>
      <c r="AP173" s="16">
        <f t="shared" ca="1" si="124"/>
        <v>0</v>
      </c>
      <c r="AQ173" s="16">
        <f t="shared" ca="1" si="125"/>
        <v>0</v>
      </c>
      <c r="AR173" s="16">
        <f t="shared" ca="1" si="126"/>
        <v>0</v>
      </c>
      <c r="AS173" s="16">
        <f t="shared" ca="1" si="127"/>
        <v>0</v>
      </c>
      <c r="AT173" s="16">
        <f t="shared" ca="1" si="128"/>
        <v>0</v>
      </c>
      <c r="AU173" s="16">
        <f t="shared" ca="1" si="129"/>
        <v>0</v>
      </c>
      <c r="AV173" s="16">
        <f t="shared" ca="1" si="130"/>
        <v>0</v>
      </c>
      <c r="AW173" s="16">
        <f t="shared" ca="1" si="131"/>
        <v>0</v>
      </c>
      <c r="AX173" s="16">
        <f t="shared" ca="1" si="132"/>
        <v>0</v>
      </c>
      <c r="AY173" s="16">
        <f t="shared" ca="1" si="133"/>
        <v>0</v>
      </c>
      <c r="AZ173" s="16">
        <f t="shared" ca="1" si="134"/>
        <v>0</v>
      </c>
      <c r="BA173" s="16">
        <f t="shared" ca="1" si="135"/>
        <v>0</v>
      </c>
      <c r="BB173" s="16">
        <f t="shared" ca="1" si="136"/>
        <v>0</v>
      </c>
      <c r="BC173" s="16">
        <f t="shared" ca="1" si="137"/>
        <v>0</v>
      </c>
      <c r="BD173" s="16">
        <f t="shared" ca="1" si="138"/>
        <v>0</v>
      </c>
      <c r="BE173" s="16">
        <f t="shared" ca="1" si="139"/>
        <v>0</v>
      </c>
      <c r="BF173" s="16">
        <f t="shared" ca="1" si="140"/>
        <v>0</v>
      </c>
      <c r="BG173" s="16">
        <f t="shared" ca="1" si="141"/>
        <v>0</v>
      </c>
      <c r="BH173" s="16">
        <f t="shared" ca="1" si="142"/>
        <v>0</v>
      </c>
      <c r="BI173" s="16">
        <f t="shared" ca="1" si="143"/>
        <v>0</v>
      </c>
      <c r="BJ173" s="16">
        <f t="shared" ca="1" si="144"/>
        <v>0</v>
      </c>
      <c r="BK173" s="16">
        <f t="shared" ca="1" si="145"/>
        <v>0</v>
      </c>
      <c r="BL173" s="16">
        <f t="shared" ca="1" si="146"/>
        <v>0</v>
      </c>
      <c r="BM173" s="16">
        <f t="shared" ca="1" si="147"/>
        <v>0</v>
      </c>
      <c r="BN173" s="16">
        <f t="shared" ca="1" si="148"/>
        <v>0</v>
      </c>
      <c r="BO173" s="16">
        <f t="shared" ca="1" si="149"/>
        <v>0</v>
      </c>
      <c r="BP173" s="16">
        <f t="shared" ca="1" si="150"/>
        <v>0</v>
      </c>
      <c r="BQ173" s="16">
        <f t="shared" ca="1" si="151"/>
        <v>0</v>
      </c>
      <c r="BR173" s="16">
        <f t="shared" ca="1" si="152"/>
        <v>0</v>
      </c>
      <c r="BS173" s="16">
        <f t="shared" ca="1" si="153"/>
        <v>0</v>
      </c>
      <c r="BT173" s="16">
        <f t="shared" ca="1" si="154"/>
        <v>0</v>
      </c>
      <c r="BU173" s="16">
        <f t="shared" ca="1" si="155"/>
        <v>0</v>
      </c>
      <c r="BV173" s="16">
        <f t="shared" ca="1" si="156"/>
        <v>0</v>
      </c>
      <c r="BW173" s="16">
        <f t="shared" ca="1" si="157"/>
        <v>0</v>
      </c>
      <c r="BX173" s="16">
        <f t="shared" ca="1" si="158"/>
        <v>0</v>
      </c>
      <c r="BY173" s="16">
        <f t="shared" ca="1" si="159"/>
        <v>0</v>
      </c>
      <c r="BZ173" s="16">
        <f t="shared" ca="1" si="160"/>
        <v>0</v>
      </c>
      <c r="CA173" s="16">
        <f t="shared" ca="1" si="161"/>
        <v>0</v>
      </c>
      <c r="CB173" s="16">
        <f t="shared" ca="1" si="162"/>
        <v>0</v>
      </c>
      <c r="CC173" s="16">
        <f t="shared" ca="1" si="163"/>
        <v>0</v>
      </c>
      <c r="CD173" s="16">
        <f t="shared" ca="1" si="164"/>
        <v>0</v>
      </c>
      <c r="CE173" s="16">
        <f t="shared" ca="1" si="165"/>
        <v>0</v>
      </c>
      <c r="CF173" s="16">
        <f t="shared" ca="1" si="166"/>
        <v>0</v>
      </c>
      <c r="CG173" s="16">
        <f t="shared" ca="1" si="167"/>
        <v>0</v>
      </c>
      <c r="CH173" s="16">
        <f t="shared" ca="1" si="168"/>
        <v>0</v>
      </c>
      <c r="CI173" s="16">
        <f t="shared" ca="1" si="169"/>
        <v>0</v>
      </c>
      <c r="CJ173" s="16">
        <f t="shared" ca="1" si="170"/>
        <v>0</v>
      </c>
      <c r="CK173" s="16">
        <f t="shared" ca="1" si="171"/>
        <v>0</v>
      </c>
      <c r="CL173" s="16">
        <f t="shared" ca="1" si="172"/>
        <v>0</v>
      </c>
      <c r="CM173" s="16">
        <f t="shared" ca="1" si="173"/>
        <v>0</v>
      </c>
    </row>
    <row r="174" spans="2:91" ht="19.95" customHeight="1" x14ac:dyDescent="0.3">
      <c r="B174" s="14" t="str" cm="1">
        <f t="array" aca="1" ref="B174" ca="1">IF(C174=0,"",IFERROR(INDIRECT("'"&amp;$C174&amp;"'!"&amp;"D5"),"Некорректное название листа"))</f>
        <v/>
      </c>
      <c r="C174" s="6"/>
      <c r="D174" s="97" cm="1">
        <f t="array" aca="1" ref="D174" ca="1">IFERROR(INDIRECT("'"&amp;$C174&amp;"'!"&amp;"d18"),0)</f>
        <v>0</v>
      </c>
      <c r="E174" s="97" cm="1">
        <f t="array" aca="1" ref="E174" ca="1">IFERROR(INDIRECT("'" &amp;$C174&amp; "'!" &amp;"d19"),0)</f>
        <v>0</v>
      </c>
      <c r="F174" s="97" cm="1">
        <f t="array" aca="1" ref="F174" ca="1">IFERROR(INDIRECT("'" &amp;$C174&amp; "'!" &amp;"d20"),0)</f>
        <v>0</v>
      </c>
      <c r="G174" s="97" cm="1">
        <f t="array" aca="1" ref="G174" ca="1">IFERROR(INDIRECT("'" &amp;$C174&amp; "'!" &amp;"d21"),0)</f>
        <v>0</v>
      </c>
      <c r="H174" s="97" cm="1">
        <f t="array" aca="1" ref="H174" ca="1">IFERROR(INDIRECT("'" &amp;$C174&amp; "'!" &amp;"d22"),0)</f>
        <v>0</v>
      </c>
      <c r="I174" s="97" cm="1">
        <f t="array" aca="1" ref="I174" ca="1">IFERROR(INDIRECT("'" &amp;$C174&amp; "'!" &amp;"f18"),0)</f>
        <v>0</v>
      </c>
      <c r="J174" s="97" cm="1">
        <f t="array" aca="1" ref="J174" ca="1">IFERROR(INDIRECT("'" &amp;$C174&amp; "'!" &amp;"f19"),0)</f>
        <v>0</v>
      </c>
      <c r="K174" s="97" cm="1">
        <f t="array" aca="1" ref="K174" ca="1">IFERROR(INDIRECT("'" &amp;$C174&amp; "'!" &amp;"f20"),0)</f>
        <v>0</v>
      </c>
      <c r="L174" s="97" cm="1">
        <f t="array" aca="1" ref="L174" ca="1">IFERROR(INDIRECT("'" &amp;$C174&amp; "'!" &amp;"f21"),0)</f>
        <v>0</v>
      </c>
      <c r="M174" s="97" cm="1">
        <f t="array" aca="1" ref="M174" ca="1">IFERROR(INDIRECT("'" &amp;$C174&amp; "'!" &amp;"f22"),0)</f>
        <v>0</v>
      </c>
      <c r="N174" s="98">
        <f t="shared" ca="1" si="179"/>
        <v>0</v>
      </c>
      <c r="O174" s="98">
        <f t="shared" ca="1" si="179"/>
        <v>0</v>
      </c>
      <c r="P174" s="98">
        <f t="shared" ca="1" si="179"/>
        <v>0</v>
      </c>
      <c r="Q174" s="98">
        <f t="shared" ca="1" si="179"/>
        <v>0</v>
      </c>
      <c r="R174" s="98">
        <f t="shared" ca="1" si="179"/>
        <v>0</v>
      </c>
      <c r="S174" s="98">
        <f t="shared" ca="1" si="179"/>
        <v>0</v>
      </c>
      <c r="T174" s="98">
        <f t="shared" ca="1" si="179"/>
        <v>0</v>
      </c>
      <c r="U174" s="98">
        <f t="shared" ca="1" si="179"/>
        <v>0</v>
      </c>
      <c r="V174" s="98">
        <f t="shared" ca="1" si="179"/>
        <v>0</v>
      </c>
      <c r="W174" s="98">
        <f t="shared" ca="1" si="179"/>
        <v>0</v>
      </c>
      <c r="X174" s="98">
        <f t="shared" ca="1" si="179"/>
        <v>0</v>
      </c>
      <c r="Y174" s="98">
        <f t="shared" ca="1" si="179"/>
        <v>0</v>
      </c>
      <c r="Z174" s="98">
        <f t="shared" ca="1" si="179"/>
        <v>0</v>
      </c>
      <c r="AA174" s="98">
        <f t="shared" ca="1" si="179"/>
        <v>0</v>
      </c>
      <c r="AB174" s="98">
        <f t="shared" ca="1" si="179"/>
        <v>0</v>
      </c>
      <c r="AC174" s="98">
        <f t="shared" ca="1" si="179"/>
        <v>0</v>
      </c>
      <c r="AD174" s="98">
        <f t="shared" ca="1" si="178"/>
        <v>0</v>
      </c>
      <c r="AE174" s="98">
        <f t="shared" ca="1" si="178"/>
        <v>0</v>
      </c>
      <c r="AF174" s="98">
        <f t="shared" ca="1" si="174"/>
        <v>0</v>
      </c>
      <c r="AG174" s="98">
        <f t="shared" ca="1" si="178"/>
        <v>0</v>
      </c>
      <c r="AH174" s="98">
        <f t="shared" ca="1" si="178"/>
        <v>0</v>
      </c>
      <c r="AI174" s="98">
        <f t="shared" ca="1" si="178"/>
        <v>0</v>
      </c>
      <c r="AJ174" s="98">
        <f t="shared" ca="1" si="178"/>
        <v>0</v>
      </c>
      <c r="AK174" s="98">
        <f t="shared" ca="1" si="178"/>
        <v>0</v>
      </c>
      <c r="AL174" s="98">
        <f t="shared" ca="1" si="178"/>
        <v>0</v>
      </c>
      <c r="AM174" s="98">
        <f t="shared" ca="1" si="1"/>
        <v>0</v>
      </c>
      <c r="AN174" s="16">
        <f t="shared" ca="1" si="122"/>
        <v>0</v>
      </c>
      <c r="AO174" s="16">
        <f t="shared" ca="1" si="123"/>
        <v>0</v>
      </c>
      <c r="AP174" s="16">
        <f t="shared" ca="1" si="124"/>
        <v>0</v>
      </c>
      <c r="AQ174" s="16">
        <f t="shared" ca="1" si="125"/>
        <v>0</v>
      </c>
      <c r="AR174" s="16">
        <f t="shared" ca="1" si="126"/>
        <v>0</v>
      </c>
      <c r="AS174" s="16">
        <f t="shared" ca="1" si="127"/>
        <v>0</v>
      </c>
      <c r="AT174" s="16">
        <f t="shared" ca="1" si="128"/>
        <v>0</v>
      </c>
      <c r="AU174" s="16">
        <f t="shared" ca="1" si="129"/>
        <v>0</v>
      </c>
      <c r="AV174" s="16">
        <f t="shared" ca="1" si="130"/>
        <v>0</v>
      </c>
      <c r="AW174" s="16">
        <f t="shared" ca="1" si="131"/>
        <v>0</v>
      </c>
      <c r="AX174" s="16">
        <f t="shared" ca="1" si="132"/>
        <v>0</v>
      </c>
      <c r="AY174" s="16">
        <f t="shared" ca="1" si="133"/>
        <v>0</v>
      </c>
      <c r="AZ174" s="16">
        <f t="shared" ca="1" si="134"/>
        <v>0</v>
      </c>
      <c r="BA174" s="16">
        <f t="shared" ca="1" si="135"/>
        <v>0</v>
      </c>
      <c r="BB174" s="16">
        <f t="shared" ca="1" si="136"/>
        <v>0</v>
      </c>
      <c r="BC174" s="16">
        <f t="shared" ca="1" si="137"/>
        <v>0</v>
      </c>
      <c r="BD174" s="16">
        <f t="shared" ca="1" si="138"/>
        <v>0</v>
      </c>
      <c r="BE174" s="16">
        <f t="shared" ca="1" si="139"/>
        <v>0</v>
      </c>
      <c r="BF174" s="16">
        <f t="shared" ca="1" si="140"/>
        <v>0</v>
      </c>
      <c r="BG174" s="16">
        <f t="shared" ca="1" si="141"/>
        <v>0</v>
      </c>
      <c r="BH174" s="16">
        <f t="shared" ca="1" si="142"/>
        <v>0</v>
      </c>
      <c r="BI174" s="16">
        <f t="shared" ca="1" si="143"/>
        <v>0</v>
      </c>
      <c r="BJ174" s="16">
        <f t="shared" ca="1" si="144"/>
        <v>0</v>
      </c>
      <c r="BK174" s="16">
        <f t="shared" ca="1" si="145"/>
        <v>0</v>
      </c>
      <c r="BL174" s="16">
        <f t="shared" ca="1" si="146"/>
        <v>0</v>
      </c>
      <c r="BM174" s="16">
        <f t="shared" ca="1" si="147"/>
        <v>0</v>
      </c>
      <c r="BN174" s="16">
        <f t="shared" ca="1" si="148"/>
        <v>0</v>
      </c>
      <c r="BO174" s="16">
        <f t="shared" ca="1" si="149"/>
        <v>0</v>
      </c>
      <c r="BP174" s="16">
        <f t="shared" ca="1" si="150"/>
        <v>0</v>
      </c>
      <c r="BQ174" s="16">
        <f t="shared" ca="1" si="151"/>
        <v>0</v>
      </c>
      <c r="BR174" s="16">
        <f t="shared" ca="1" si="152"/>
        <v>0</v>
      </c>
      <c r="BS174" s="16">
        <f t="shared" ca="1" si="153"/>
        <v>0</v>
      </c>
      <c r="BT174" s="16">
        <f t="shared" ca="1" si="154"/>
        <v>0</v>
      </c>
      <c r="BU174" s="16">
        <f t="shared" ca="1" si="155"/>
        <v>0</v>
      </c>
      <c r="BV174" s="16">
        <f t="shared" ca="1" si="156"/>
        <v>0</v>
      </c>
      <c r="BW174" s="16">
        <f t="shared" ca="1" si="157"/>
        <v>0</v>
      </c>
      <c r="BX174" s="16">
        <f t="shared" ca="1" si="158"/>
        <v>0</v>
      </c>
      <c r="BY174" s="16">
        <f t="shared" ca="1" si="159"/>
        <v>0</v>
      </c>
      <c r="BZ174" s="16">
        <f t="shared" ca="1" si="160"/>
        <v>0</v>
      </c>
      <c r="CA174" s="16">
        <f t="shared" ca="1" si="161"/>
        <v>0</v>
      </c>
      <c r="CB174" s="16">
        <f t="shared" ca="1" si="162"/>
        <v>0</v>
      </c>
      <c r="CC174" s="16">
        <f t="shared" ca="1" si="163"/>
        <v>0</v>
      </c>
      <c r="CD174" s="16">
        <f t="shared" ca="1" si="164"/>
        <v>0</v>
      </c>
      <c r="CE174" s="16">
        <f t="shared" ca="1" si="165"/>
        <v>0</v>
      </c>
      <c r="CF174" s="16">
        <f t="shared" ca="1" si="166"/>
        <v>0</v>
      </c>
      <c r="CG174" s="16">
        <f t="shared" ca="1" si="167"/>
        <v>0</v>
      </c>
      <c r="CH174" s="16">
        <f t="shared" ca="1" si="168"/>
        <v>0</v>
      </c>
      <c r="CI174" s="16">
        <f t="shared" ca="1" si="169"/>
        <v>0</v>
      </c>
      <c r="CJ174" s="16">
        <f t="shared" ca="1" si="170"/>
        <v>0</v>
      </c>
      <c r="CK174" s="16">
        <f t="shared" ca="1" si="171"/>
        <v>0</v>
      </c>
      <c r="CL174" s="16">
        <f t="shared" ca="1" si="172"/>
        <v>0</v>
      </c>
      <c r="CM174" s="16">
        <f t="shared" ca="1" si="173"/>
        <v>0</v>
      </c>
    </row>
    <row r="175" spans="2:91" ht="19.95" customHeight="1" x14ac:dyDescent="0.3">
      <c r="B175" s="14" t="str" cm="1">
        <f t="array" aca="1" ref="B175" ca="1">IF(C175=0,"",IFERROR(INDIRECT("'"&amp;$C175&amp;"'!"&amp;"D5"),"Некорректное название листа"))</f>
        <v/>
      </c>
      <c r="C175" s="6"/>
      <c r="D175" s="97" cm="1">
        <f t="array" aca="1" ref="D175" ca="1">IFERROR(INDIRECT("'"&amp;$C175&amp;"'!"&amp;"d18"),0)</f>
        <v>0</v>
      </c>
      <c r="E175" s="97" cm="1">
        <f t="array" aca="1" ref="E175" ca="1">IFERROR(INDIRECT("'" &amp;$C175&amp; "'!" &amp;"d19"),0)</f>
        <v>0</v>
      </c>
      <c r="F175" s="97" cm="1">
        <f t="array" aca="1" ref="F175" ca="1">IFERROR(INDIRECT("'" &amp;$C175&amp; "'!" &amp;"d20"),0)</f>
        <v>0</v>
      </c>
      <c r="G175" s="97" cm="1">
        <f t="array" aca="1" ref="G175" ca="1">IFERROR(INDIRECT("'" &amp;$C175&amp; "'!" &amp;"d21"),0)</f>
        <v>0</v>
      </c>
      <c r="H175" s="97" cm="1">
        <f t="array" aca="1" ref="H175" ca="1">IFERROR(INDIRECT("'" &amp;$C175&amp; "'!" &amp;"d22"),0)</f>
        <v>0</v>
      </c>
      <c r="I175" s="97" cm="1">
        <f t="array" aca="1" ref="I175" ca="1">IFERROR(INDIRECT("'" &amp;$C175&amp; "'!" &amp;"f18"),0)</f>
        <v>0</v>
      </c>
      <c r="J175" s="97" cm="1">
        <f t="array" aca="1" ref="J175" ca="1">IFERROR(INDIRECT("'" &amp;$C175&amp; "'!" &amp;"f19"),0)</f>
        <v>0</v>
      </c>
      <c r="K175" s="97" cm="1">
        <f t="array" aca="1" ref="K175" ca="1">IFERROR(INDIRECT("'" &amp;$C175&amp; "'!" &amp;"f20"),0)</f>
        <v>0</v>
      </c>
      <c r="L175" s="97" cm="1">
        <f t="array" aca="1" ref="L175" ca="1">IFERROR(INDIRECT("'" &amp;$C175&amp; "'!" &amp;"f21"),0)</f>
        <v>0</v>
      </c>
      <c r="M175" s="97" cm="1">
        <f t="array" aca="1" ref="M175" ca="1">IFERROR(INDIRECT("'" &amp;$C175&amp; "'!" &amp;"f22"),0)</f>
        <v>0</v>
      </c>
      <c r="N175" s="98">
        <f t="shared" ca="1" si="179"/>
        <v>0</v>
      </c>
      <c r="O175" s="98">
        <f t="shared" ca="1" si="179"/>
        <v>0</v>
      </c>
      <c r="P175" s="98">
        <f t="shared" ca="1" si="179"/>
        <v>0</v>
      </c>
      <c r="Q175" s="98">
        <f t="shared" ca="1" si="179"/>
        <v>0</v>
      </c>
      <c r="R175" s="98">
        <f t="shared" ca="1" si="179"/>
        <v>0</v>
      </c>
      <c r="S175" s="98">
        <f t="shared" ca="1" si="179"/>
        <v>0</v>
      </c>
      <c r="T175" s="98">
        <f t="shared" ca="1" si="179"/>
        <v>0</v>
      </c>
      <c r="U175" s="98">
        <f t="shared" ca="1" si="179"/>
        <v>0</v>
      </c>
      <c r="V175" s="98">
        <f t="shared" ca="1" si="179"/>
        <v>0</v>
      </c>
      <c r="W175" s="98">
        <f t="shared" ca="1" si="179"/>
        <v>0</v>
      </c>
      <c r="X175" s="98">
        <f t="shared" ca="1" si="179"/>
        <v>0</v>
      </c>
      <c r="Y175" s="98">
        <f t="shared" ca="1" si="179"/>
        <v>0</v>
      </c>
      <c r="Z175" s="98">
        <f t="shared" ca="1" si="179"/>
        <v>0</v>
      </c>
      <c r="AA175" s="98">
        <f t="shared" ca="1" si="179"/>
        <v>0</v>
      </c>
      <c r="AB175" s="98">
        <f t="shared" ca="1" si="179"/>
        <v>0</v>
      </c>
      <c r="AC175" s="98">
        <f t="shared" ca="1" si="179"/>
        <v>0</v>
      </c>
      <c r="AD175" s="98">
        <f t="shared" ca="1" si="178"/>
        <v>0</v>
      </c>
      <c r="AE175" s="98">
        <f t="shared" ca="1" si="178"/>
        <v>0</v>
      </c>
      <c r="AF175" s="98">
        <f t="shared" ca="1" si="174"/>
        <v>0</v>
      </c>
      <c r="AG175" s="98">
        <f t="shared" ca="1" si="178"/>
        <v>0</v>
      </c>
      <c r="AH175" s="98">
        <f t="shared" ca="1" si="178"/>
        <v>0</v>
      </c>
      <c r="AI175" s="98">
        <f t="shared" ca="1" si="178"/>
        <v>0</v>
      </c>
      <c r="AJ175" s="98">
        <f t="shared" ca="1" si="178"/>
        <v>0</v>
      </c>
      <c r="AK175" s="98">
        <f t="shared" ca="1" si="178"/>
        <v>0</v>
      </c>
      <c r="AL175" s="98">
        <f t="shared" ca="1" si="178"/>
        <v>0</v>
      </c>
      <c r="AM175" s="98">
        <f t="shared" ca="1" si="1"/>
        <v>0</v>
      </c>
      <c r="AN175" s="16">
        <f t="shared" ca="1" si="122"/>
        <v>0</v>
      </c>
      <c r="AO175" s="16">
        <f t="shared" ca="1" si="123"/>
        <v>0</v>
      </c>
      <c r="AP175" s="16">
        <f t="shared" ca="1" si="124"/>
        <v>0</v>
      </c>
      <c r="AQ175" s="16">
        <f t="shared" ca="1" si="125"/>
        <v>0</v>
      </c>
      <c r="AR175" s="16">
        <f t="shared" ca="1" si="126"/>
        <v>0</v>
      </c>
      <c r="AS175" s="16">
        <f t="shared" ca="1" si="127"/>
        <v>0</v>
      </c>
      <c r="AT175" s="16">
        <f t="shared" ca="1" si="128"/>
        <v>0</v>
      </c>
      <c r="AU175" s="16">
        <f t="shared" ca="1" si="129"/>
        <v>0</v>
      </c>
      <c r="AV175" s="16">
        <f t="shared" ca="1" si="130"/>
        <v>0</v>
      </c>
      <c r="AW175" s="16">
        <f t="shared" ca="1" si="131"/>
        <v>0</v>
      </c>
      <c r="AX175" s="16">
        <f t="shared" ca="1" si="132"/>
        <v>0</v>
      </c>
      <c r="AY175" s="16">
        <f t="shared" ca="1" si="133"/>
        <v>0</v>
      </c>
      <c r="AZ175" s="16">
        <f t="shared" ca="1" si="134"/>
        <v>0</v>
      </c>
      <c r="BA175" s="16">
        <f t="shared" ca="1" si="135"/>
        <v>0</v>
      </c>
      <c r="BB175" s="16">
        <f t="shared" ca="1" si="136"/>
        <v>0</v>
      </c>
      <c r="BC175" s="16">
        <f t="shared" ca="1" si="137"/>
        <v>0</v>
      </c>
      <c r="BD175" s="16">
        <f t="shared" ca="1" si="138"/>
        <v>0</v>
      </c>
      <c r="BE175" s="16">
        <f t="shared" ca="1" si="139"/>
        <v>0</v>
      </c>
      <c r="BF175" s="16">
        <f t="shared" ca="1" si="140"/>
        <v>0</v>
      </c>
      <c r="BG175" s="16">
        <f t="shared" ca="1" si="141"/>
        <v>0</v>
      </c>
      <c r="BH175" s="16">
        <f t="shared" ca="1" si="142"/>
        <v>0</v>
      </c>
      <c r="BI175" s="16">
        <f t="shared" ca="1" si="143"/>
        <v>0</v>
      </c>
      <c r="BJ175" s="16">
        <f t="shared" ca="1" si="144"/>
        <v>0</v>
      </c>
      <c r="BK175" s="16">
        <f t="shared" ca="1" si="145"/>
        <v>0</v>
      </c>
      <c r="BL175" s="16">
        <f t="shared" ca="1" si="146"/>
        <v>0</v>
      </c>
      <c r="BM175" s="16">
        <f t="shared" ca="1" si="147"/>
        <v>0</v>
      </c>
      <c r="BN175" s="16">
        <f t="shared" ca="1" si="148"/>
        <v>0</v>
      </c>
      <c r="BO175" s="16">
        <f t="shared" ca="1" si="149"/>
        <v>0</v>
      </c>
      <c r="BP175" s="16">
        <f t="shared" ca="1" si="150"/>
        <v>0</v>
      </c>
      <c r="BQ175" s="16">
        <f t="shared" ca="1" si="151"/>
        <v>0</v>
      </c>
      <c r="BR175" s="16">
        <f t="shared" ca="1" si="152"/>
        <v>0</v>
      </c>
      <c r="BS175" s="16">
        <f t="shared" ca="1" si="153"/>
        <v>0</v>
      </c>
      <c r="BT175" s="16">
        <f t="shared" ca="1" si="154"/>
        <v>0</v>
      </c>
      <c r="BU175" s="16">
        <f t="shared" ca="1" si="155"/>
        <v>0</v>
      </c>
      <c r="BV175" s="16">
        <f t="shared" ca="1" si="156"/>
        <v>0</v>
      </c>
      <c r="BW175" s="16">
        <f t="shared" ca="1" si="157"/>
        <v>0</v>
      </c>
      <c r="BX175" s="16">
        <f t="shared" ca="1" si="158"/>
        <v>0</v>
      </c>
      <c r="BY175" s="16">
        <f t="shared" ca="1" si="159"/>
        <v>0</v>
      </c>
      <c r="BZ175" s="16">
        <f t="shared" ca="1" si="160"/>
        <v>0</v>
      </c>
      <c r="CA175" s="16">
        <f t="shared" ca="1" si="161"/>
        <v>0</v>
      </c>
      <c r="CB175" s="16">
        <f t="shared" ca="1" si="162"/>
        <v>0</v>
      </c>
      <c r="CC175" s="16">
        <f t="shared" ca="1" si="163"/>
        <v>0</v>
      </c>
      <c r="CD175" s="16">
        <f t="shared" ca="1" si="164"/>
        <v>0</v>
      </c>
      <c r="CE175" s="16">
        <f t="shared" ca="1" si="165"/>
        <v>0</v>
      </c>
      <c r="CF175" s="16">
        <f t="shared" ca="1" si="166"/>
        <v>0</v>
      </c>
      <c r="CG175" s="16">
        <f t="shared" ca="1" si="167"/>
        <v>0</v>
      </c>
      <c r="CH175" s="16">
        <f t="shared" ca="1" si="168"/>
        <v>0</v>
      </c>
      <c r="CI175" s="16">
        <f t="shared" ca="1" si="169"/>
        <v>0</v>
      </c>
      <c r="CJ175" s="16">
        <f t="shared" ca="1" si="170"/>
        <v>0</v>
      </c>
      <c r="CK175" s="16">
        <f t="shared" ca="1" si="171"/>
        <v>0</v>
      </c>
      <c r="CL175" s="16">
        <f t="shared" ca="1" si="172"/>
        <v>0</v>
      </c>
      <c r="CM175" s="16">
        <f t="shared" ca="1" si="173"/>
        <v>0</v>
      </c>
    </row>
    <row r="176" spans="2:91" ht="19.95" customHeight="1" x14ac:dyDescent="0.3">
      <c r="B176" s="14" t="str" cm="1">
        <f t="array" aca="1" ref="B176" ca="1">IF(C176=0,"",IFERROR(INDIRECT("'"&amp;$C176&amp;"'!"&amp;"D5"),"Некорректное название листа"))</f>
        <v/>
      </c>
      <c r="C176" s="6"/>
      <c r="D176" s="97" cm="1">
        <f t="array" aca="1" ref="D176" ca="1">IFERROR(INDIRECT("'"&amp;$C176&amp;"'!"&amp;"d18"),0)</f>
        <v>0</v>
      </c>
      <c r="E176" s="97" cm="1">
        <f t="array" aca="1" ref="E176" ca="1">IFERROR(INDIRECT("'" &amp;$C176&amp; "'!" &amp;"d19"),0)</f>
        <v>0</v>
      </c>
      <c r="F176" s="97" cm="1">
        <f t="array" aca="1" ref="F176" ca="1">IFERROR(INDIRECT("'" &amp;$C176&amp; "'!" &amp;"d20"),0)</f>
        <v>0</v>
      </c>
      <c r="G176" s="97" cm="1">
        <f t="array" aca="1" ref="G176" ca="1">IFERROR(INDIRECT("'" &amp;$C176&amp; "'!" &amp;"d21"),0)</f>
        <v>0</v>
      </c>
      <c r="H176" s="97" cm="1">
        <f t="array" aca="1" ref="H176" ca="1">IFERROR(INDIRECT("'" &amp;$C176&amp; "'!" &amp;"d22"),0)</f>
        <v>0</v>
      </c>
      <c r="I176" s="97" cm="1">
        <f t="array" aca="1" ref="I176" ca="1">IFERROR(INDIRECT("'" &amp;$C176&amp; "'!" &amp;"f18"),0)</f>
        <v>0</v>
      </c>
      <c r="J176" s="97" cm="1">
        <f t="array" aca="1" ref="J176" ca="1">IFERROR(INDIRECT("'" &amp;$C176&amp; "'!" &amp;"f19"),0)</f>
        <v>0</v>
      </c>
      <c r="K176" s="97" cm="1">
        <f t="array" aca="1" ref="K176" ca="1">IFERROR(INDIRECT("'" &amp;$C176&amp; "'!" &amp;"f20"),0)</f>
        <v>0</v>
      </c>
      <c r="L176" s="97" cm="1">
        <f t="array" aca="1" ref="L176" ca="1">IFERROR(INDIRECT("'" &amp;$C176&amp; "'!" &amp;"f21"),0)</f>
        <v>0</v>
      </c>
      <c r="M176" s="97" cm="1">
        <f t="array" aca="1" ref="M176" ca="1">IFERROR(INDIRECT("'" &amp;$C176&amp; "'!" &amp;"f22"),0)</f>
        <v>0</v>
      </c>
      <c r="N176" s="98">
        <f t="shared" ca="1" si="179"/>
        <v>0</v>
      </c>
      <c r="O176" s="98">
        <f t="shared" ca="1" si="179"/>
        <v>0</v>
      </c>
      <c r="P176" s="98">
        <f t="shared" ca="1" si="179"/>
        <v>0</v>
      </c>
      <c r="Q176" s="98">
        <f t="shared" ca="1" si="179"/>
        <v>0</v>
      </c>
      <c r="R176" s="98">
        <f t="shared" ca="1" si="179"/>
        <v>0</v>
      </c>
      <c r="S176" s="98">
        <f t="shared" ca="1" si="179"/>
        <v>0</v>
      </c>
      <c r="T176" s="98">
        <f t="shared" ca="1" si="179"/>
        <v>0</v>
      </c>
      <c r="U176" s="98">
        <f t="shared" ca="1" si="179"/>
        <v>0</v>
      </c>
      <c r="V176" s="98">
        <f t="shared" ca="1" si="179"/>
        <v>0</v>
      </c>
      <c r="W176" s="98">
        <f t="shared" ca="1" si="179"/>
        <v>0</v>
      </c>
      <c r="X176" s="98">
        <f t="shared" ca="1" si="179"/>
        <v>0</v>
      </c>
      <c r="Y176" s="98">
        <f t="shared" ca="1" si="179"/>
        <v>0</v>
      </c>
      <c r="Z176" s="98">
        <f t="shared" ca="1" si="179"/>
        <v>0</v>
      </c>
      <c r="AA176" s="98">
        <f t="shared" ca="1" si="179"/>
        <v>0</v>
      </c>
      <c r="AB176" s="98">
        <f t="shared" ca="1" si="179"/>
        <v>0</v>
      </c>
      <c r="AC176" s="98">
        <f t="shared" ca="1" si="179"/>
        <v>0</v>
      </c>
      <c r="AD176" s="98">
        <f t="shared" ca="1" si="178"/>
        <v>0</v>
      </c>
      <c r="AE176" s="98">
        <f t="shared" ca="1" si="178"/>
        <v>0</v>
      </c>
      <c r="AF176" s="98">
        <f t="shared" ca="1" si="174"/>
        <v>0</v>
      </c>
      <c r="AG176" s="98">
        <f t="shared" ca="1" si="178"/>
        <v>0</v>
      </c>
      <c r="AH176" s="98">
        <f t="shared" ca="1" si="178"/>
        <v>0</v>
      </c>
      <c r="AI176" s="98">
        <f t="shared" ca="1" si="178"/>
        <v>0</v>
      </c>
      <c r="AJ176" s="98">
        <f t="shared" ca="1" si="178"/>
        <v>0</v>
      </c>
      <c r="AK176" s="98">
        <f t="shared" ca="1" si="178"/>
        <v>0</v>
      </c>
      <c r="AL176" s="98">
        <f t="shared" ca="1" si="178"/>
        <v>0</v>
      </c>
      <c r="AM176" s="98">
        <f t="shared" ca="1" si="1"/>
        <v>0</v>
      </c>
      <c r="AN176" s="16">
        <f t="shared" ca="1" si="122"/>
        <v>0</v>
      </c>
      <c r="AO176" s="16">
        <f t="shared" ca="1" si="123"/>
        <v>0</v>
      </c>
      <c r="AP176" s="16">
        <f t="shared" ca="1" si="124"/>
        <v>0</v>
      </c>
      <c r="AQ176" s="16">
        <f t="shared" ca="1" si="125"/>
        <v>0</v>
      </c>
      <c r="AR176" s="16">
        <f t="shared" ca="1" si="126"/>
        <v>0</v>
      </c>
      <c r="AS176" s="16">
        <f t="shared" ca="1" si="127"/>
        <v>0</v>
      </c>
      <c r="AT176" s="16">
        <f t="shared" ca="1" si="128"/>
        <v>0</v>
      </c>
      <c r="AU176" s="16">
        <f t="shared" ca="1" si="129"/>
        <v>0</v>
      </c>
      <c r="AV176" s="16">
        <f t="shared" ca="1" si="130"/>
        <v>0</v>
      </c>
      <c r="AW176" s="16">
        <f t="shared" ca="1" si="131"/>
        <v>0</v>
      </c>
      <c r="AX176" s="16">
        <f t="shared" ca="1" si="132"/>
        <v>0</v>
      </c>
      <c r="AY176" s="16">
        <f t="shared" ca="1" si="133"/>
        <v>0</v>
      </c>
      <c r="AZ176" s="16">
        <f t="shared" ca="1" si="134"/>
        <v>0</v>
      </c>
      <c r="BA176" s="16">
        <f t="shared" ca="1" si="135"/>
        <v>0</v>
      </c>
      <c r="BB176" s="16">
        <f t="shared" ca="1" si="136"/>
        <v>0</v>
      </c>
      <c r="BC176" s="16">
        <f t="shared" ca="1" si="137"/>
        <v>0</v>
      </c>
      <c r="BD176" s="16">
        <f t="shared" ca="1" si="138"/>
        <v>0</v>
      </c>
      <c r="BE176" s="16">
        <f t="shared" ca="1" si="139"/>
        <v>0</v>
      </c>
      <c r="BF176" s="16">
        <f t="shared" ca="1" si="140"/>
        <v>0</v>
      </c>
      <c r="BG176" s="16">
        <f t="shared" ca="1" si="141"/>
        <v>0</v>
      </c>
      <c r="BH176" s="16">
        <f t="shared" ca="1" si="142"/>
        <v>0</v>
      </c>
      <c r="BI176" s="16">
        <f t="shared" ca="1" si="143"/>
        <v>0</v>
      </c>
      <c r="BJ176" s="16">
        <f t="shared" ca="1" si="144"/>
        <v>0</v>
      </c>
      <c r="BK176" s="16">
        <f t="shared" ca="1" si="145"/>
        <v>0</v>
      </c>
      <c r="BL176" s="16">
        <f t="shared" ca="1" si="146"/>
        <v>0</v>
      </c>
      <c r="BM176" s="16">
        <f t="shared" ca="1" si="147"/>
        <v>0</v>
      </c>
      <c r="BN176" s="16">
        <f t="shared" ca="1" si="148"/>
        <v>0</v>
      </c>
      <c r="BO176" s="16">
        <f t="shared" ca="1" si="149"/>
        <v>0</v>
      </c>
      <c r="BP176" s="16">
        <f t="shared" ca="1" si="150"/>
        <v>0</v>
      </c>
      <c r="BQ176" s="16">
        <f t="shared" ca="1" si="151"/>
        <v>0</v>
      </c>
      <c r="BR176" s="16">
        <f t="shared" ca="1" si="152"/>
        <v>0</v>
      </c>
      <c r="BS176" s="16">
        <f t="shared" ca="1" si="153"/>
        <v>0</v>
      </c>
      <c r="BT176" s="16">
        <f t="shared" ca="1" si="154"/>
        <v>0</v>
      </c>
      <c r="BU176" s="16">
        <f t="shared" ca="1" si="155"/>
        <v>0</v>
      </c>
      <c r="BV176" s="16">
        <f t="shared" ca="1" si="156"/>
        <v>0</v>
      </c>
      <c r="BW176" s="16">
        <f t="shared" ca="1" si="157"/>
        <v>0</v>
      </c>
      <c r="BX176" s="16">
        <f t="shared" ca="1" si="158"/>
        <v>0</v>
      </c>
      <c r="BY176" s="16">
        <f t="shared" ca="1" si="159"/>
        <v>0</v>
      </c>
      <c r="BZ176" s="16">
        <f t="shared" ca="1" si="160"/>
        <v>0</v>
      </c>
      <c r="CA176" s="16">
        <f t="shared" ca="1" si="161"/>
        <v>0</v>
      </c>
      <c r="CB176" s="16">
        <f t="shared" ca="1" si="162"/>
        <v>0</v>
      </c>
      <c r="CC176" s="16">
        <f t="shared" ca="1" si="163"/>
        <v>0</v>
      </c>
      <c r="CD176" s="16">
        <f t="shared" ca="1" si="164"/>
        <v>0</v>
      </c>
      <c r="CE176" s="16">
        <f t="shared" ca="1" si="165"/>
        <v>0</v>
      </c>
      <c r="CF176" s="16">
        <f t="shared" ca="1" si="166"/>
        <v>0</v>
      </c>
      <c r="CG176" s="16">
        <f t="shared" ca="1" si="167"/>
        <v>0</v>
      </c>
      <c r="CH176" s="16">
        <f t="shared" ca="1" si="168"/>
        <v>0</v>
      </c>
      <c r="CI176" s="16">
        <f t="shared" ca="1" si="169"/>
        <v>0</v>
      </c>
      <c r="CJ176" s="16">
        <f t="shared" ca="1" si="170"/>
        <v>0</v>
      </c>
      <c r="CK176" s="16">
        <f t="shared" ca="1" si="171"/>
        <v>0</v>
      </c>
      <c r="CL176" s="16">
        <f t="shared" ca="1" si="172"/>
        <v>0</v>
      </c>
      <c r="CM176" s="16">
        <f t="shared" ca="1" si="173"/>
        <v>0</v>
      </c>
    </row>
    <row r="177" spans="2:91" ht="19.95" customHeight="1" x14ac:dyDescent="0.3">
      <c r="B177" s="14" t="str" cm="1">
        <f t="array" aca="1" ref="B177" ca="1">IF(C177=0,"",IFERROR(INDIRECT("'"&amp;$C177&amp;"'!"&amp;"D5"),"Некорректное название листа"))</f>
        <v/>
      </c>
      <c r="C177" s="6"/>
      <c r="D177" s="97" cm="1">
        <f t="array" aca="1" ref="D177" ca="1">IFERROR(INDIRECT("'"&amp;$C177&amp;"'!"&amp;"d18"),0)</f>
        <v>0</v>
      </c>
      <c r="E177" s="97" cm="1">
        <f t="array" aca="1" ref="E177" ca="1">IFERROR(INDIRECT("'" &amp;$C177&amp; "'!" &amp;"d19"),0)</f>
        <v>0</v>
      </c>
      <c r="F177" s="97" cm="1">
        <f t="array" aca="1" ref="F177" ca="1">IFERROR(INDIRECT("'" &amp;$C177&amp; "'!" &amp;"d20"),0)</f>
        <v>0</v>
      </c>
      <c r="G177" s="97" cm="1">
        <f t="array" aca="1" ref="G177" ca="1">IFERROR(INDIRECT("'" &amp;$C177&amp; "'!" &amp;"d21"),0)</f>
        <v>0</v>
      </c>
      <c r="H177" s="97" cm="1">
        <f t="array" aca="1" ref="H177" ca="1">IFERROR(INDIRECT("'" &amp;$C177&amp; "'!" &amp;"d22"),0)</f>
        <v>0</v>
      </c>
      <c r="I177" s="97" cm="1">
        <f t="array" aca="1" ref="I177" ca="1">IFERROR(INDIRECT("'" &amp;$C177&amp; "'!" &amp;"f18"),0)</f>
        <v>0</v>
      </c>
      <c r="J177" s="97" cm="1">
        <f t="array" aca="1" ref="J177" ca="1">IFERROR(INDIRECT("'" &amp;$C177&amp; "'!" &amp;"f19"),0)</f>
        <v>0</v>
      </c>
      <c r="K177" s="97" cm="1">
        <f t="array" aca="1" ref="K177" ca="1">IFERROR(INDIRECT("'" &amp;$C177&amp; "'!" &amp;"f20"),0)</f>
        <v>0</v>
      </c>
      <c r="L177" s="97" cm="1">
        <f t="array" aca="1" ref="L177" ca="1">IFERROR(INDIRECT("'" &amp;$C177&amp; "'!" &amp;"f21"),0)</f>
        <v>0</v>
      </c>
      <c r="M177" s="97" cm="1">
        <f t="array" aca="1" ref="M177" ca="1">IFERROR(INDIRECT("'" &amp;$C177&amp; "'!" &amp;"f22"),0)</f>
        <v>0</v>
      </c>
      <c r="N177" s="98">
        <f t="shared" ca="1" si="179"/>
        <v>0</v>
      </c>
      <c r="O177" s="98">
        <f t="shared" ca="1" si="179"/>
        <v>0</v>
      </c>
      <c r="P177" s="98">
        <f t="shared" ca="1" si="179"/>
        <v>0</v>
      </c>
      <c r="Q177" s="98">
        <f t="shared" ca="1" si="179"/>
        <v>0</v>
      </c>
      <c r="R177" s="98">
        <f t="shared" ca="1" si="179"/>
        <v>0</v>
      </c>
      <c r="S177" s="98">
        <f t="shared" ca="1" si="179"/>
        <v>0</v>
      </c>
      <c r="T177" s="98">
        <f t="shared" ca="1" si="179"/>
        <v>0</v>
      </c>
      <c r="U177" s="98">
        <f t="shared" ca="1" si="179"/>
        <v>0</v>
      </c>
      <c r="V177" s="98">
        <f t="shared" ca="1" si="179"/>
        <v>0</v>
      </c>
      <c r="W177" s="98">
        <f t="shared" ca="1" si="179"/>
        <v>0</v>
      </c>
      <c r="X177" s="98">
        <f t="shared" ca="1" si="179"/>
        <v>0</v>
      </c>
      <c r="Y177" s="98">
        <f t="shared" ca="1" si="179"/>
        <v>0</v>
      </c>
      <c r="Z177" s="98">
        <f t="shared" ca="1" si="179"/>
        <v>0</v>
      </c>
      <c r="AA177" s="98">
        <f t="shared" ca="1" si="179"/>
        <v>0</v>
      </c>
      <c r="AB177" s="98">
        <f t="shared" ca="1" si="179"/>
        <v>0</v>
      </c>
      <c r="AC177" s="98">
        <f t="shared" ca="1" si="179"/>
        <v>0</v>
      </c>
      <c r="AD177" s="98">
        <f t="shared" ca="1" si="178"/>
        <v>0</v>
      </c>
      <c r="AE177" s="98">
        <f t="shared" ca="1" si="178"/>
        <v>0</v>
      </c>
      <c r="AF177" s="98">
        <f t="shared" ca="1" si="174"/>
        <v>0</v>
      </c>
      <c r="AG177" s="98">
        <f t="shared" ca="1" si="178"/>
        <v>0</v>
      </c>
      <c r="AH177" s="98">
        <f t="shared" ca="1" si="178"/>
        <v>0</v>
      </c>
      <c r="AI177" s="98">
        <f t="shared" ca="1" si="178"/>
        <v>0</v>
      </c>
      <c r="AJ177" s="98">
        <f t="shared" ca="1" si="178"/>
        <v>0</v>
      </c>
      <c r="AK177" s="98">
        <f t="shared" ca="1" si="178"/>
        <v>0</v>
      </c>
      <c r="AL177" s="98">
        <f t="shared" ca="1" si="178"/>
        <v>0</v>
      </c>
      <c r="AM177" s="98">
        <f t="shared" ca="1" si="1"/>
        <v>0</v>
      </c>
      <c r="AN177" s="16">
        <f t="shared" ca="1" si="122"/>
        <v>0</v>
      </c>
      <c r="AO177" s="16">
        <f t="shared" ca="1" si="123"/>
        <v>0</v>
      </c>
      <c r="AP177" s="16">
        <f t="shared" ca="1" si="124"/>
        <v>0</v>
      </c>
      <c r="AQ177" s="16">
        <f t="shared" ca="1" si="125"/>
        <v>0</v>
      </c>
      <c r="AR177" s="16">
        <f t="shared" ca="1" si="126"/>
        <v>0</v>
      </c>
      <c r="AS177" s="16">
        <f t="shared" ca="1" si="127"/>
        <v>0</v>
      </c>
      <c r="AT177" s="16">
        <f t="shared" ca="1" si="128"/>
        <v>0</v>
      </c>
      <c r="AU177" s="16">
        <f t="shared" ca="1" si="129"/>
        <v>0</v>
      </c>
      <c r="AV177" s="16">
        <f t="shared" ca="1" si="130"/>
        <v>0</v>
      </c>
      <c r="AW177" s="16">
        <f t="shared" ca="1" si="131"/>
        <v>0</v>
      </c>
      <c r="AX177" s="16">
        <f t="shared" ca="1" si="132"/>
        <v>0</v>
      </c>
      <c r="AY177" s="16">
        <f t="shared" ca="1" si="133"/>
        <v>0</v>
      </c>
      <c r="AZ177" s="16">
        <f t="shared" ca="1" si="134"/>
        <v>0</v>
      </c>
      <c r="BA177" s="16">
        <f t="shared" ca="1" si="135"/>
        <v>0</v>
      </c>
      <c r="BB177" s="16">
        <f t="shared" ca="1" si="136"/>
        <v>0</v>
      </c>
      <c r="BC177" s="16">
        <f t="shared" ca="1" si="137"/>
        <v>0</v>
      </c>
      <c r="BD177" s="16">
        <f t="shared" ca="1" si="138"/>
        <v>0</v>
      </c>
      <c r="BE177" s="16">
        <f t="shared" ca="1" si="139"/>
        <v>0</v>
      </c>
      <c r="BF177" s="16">
        <f t="shared" ca="1" si="140"/>
        <v>0</v>
      </c>
      <c r="BG177" s="16">
        <f t="shared" ca="1" si="141"/>
        <v>0</v>
      </c>
      <c r="BH177" s="16">
        <f t="shared" ca="1" si="142"/>
        <v>0</v>
      </c>
      <c r="BI177" s="16">
        <f t="shared" ca="1" si="143"/>
        <v>0</v>
      </c>
      <c r="BJ177" s="16">
        <f t="shared" ca="1" si="144"/>
        <v>0</v>
      </c>
      <c r="BK177" s="16">
        <f t="shared" ca="1" si="145"/>
        <v>0</v>
      </c>
      <c r="BL177" s="16">
        <f t="shared" ca="1" si="146"/>
        <v>0</v>
      </c>
      <c r="BM177" s="16">
        <f t="shared" ca="1" si="147"/>
        <v>0</v>
      </c>
      <c r="BN177" s="16">
        <f t="shared" ca="1" si="148"/>
        <v>0</v>
      </c>
      <c r="BO177" s="16">
        <f t="shared" ca="1" si="149"/>
        <v>0</v>
      </c>
      <c r="BP177" s="16">
        <f t="shared" ca="1" si="150"/>
        <v>0</v>
      </c>
      <c r="BQ177" s="16">
        <f t="shared" ca="1" si="151"/>
        <v>0</v>
      </c>
      <c r="BR177" s="16">
        <f t="shared" ca="1" si="152"/>
        <v>0</v>
      </c>
      <c r="BS177" s="16">
        <f t="shared" ca="1" si="153"/>
        <v>0</v>
      </c>
      <c r="BT177" s="16">
        <f t="shared" ca="1" si="154"/>
        <v>0</v>
      </c>
      <c r="BU177" s="16">
        <f t="shared" ca="1" si="155"/>
        <v>0</v>
      </c>
      <c r="BV177" s="16">
        <f t="shared" ca="1" si="156"/>
        <v>0</v>
      </c>
      <c r="BW177" s="16">
        <f t="shared" ca="1" si="157"/>
        <v>0</v>
      </c>
      <c r="BX177" s="16">
        <f t="shared" ca="1" si="158"/>
        <v>0</v>
      </c>
      <c r="BY177" s="16">
        <f t="shared" ca="1" si="159"/>
        <v>0</v>
      </c>
      <c r="BZ177" s="16">
        <f t="shared" ca="1" si="160"/>
        <v>0</v>
      </c>
      <c r="CA177" s="16">
        <f t="shared" ca="1" si="161"/>
        <v>0</v>
      </c>
      <c r="CB177" s="16">
        <f t="shared" ca="1" si="162"/>
        <v>0</v>
      </c>
      <c r="CC177" s="16">
        <f t="shared" ca="1" si="163"/>
        <v>0</v>
      </c>
      <c r="CD177" s="16">
        <f t="shared" ca="1" si="164"/>
        <v>0</v>
      </c>
      <c r="CE177" s="16">
        <f t="shared" ca="1" si="165"/>
        <v>0</v>
      </c>
      <c r="CF177" s="16">
        <f t="shared" ca="1" si="166"/>
        <v>0</v>
      </c>
      <c r="CG177" s="16">
        <f t="shared" ca="1" si="167"/>
        <v>0</v>
      </c>
      <c r="CH177" s="16">
        <f t="shared" ca="1" si="168"/>
        <v>0</v>
      </c>
      <c r="CI177" s="16">
        <f t="shared" ca="1" si="169"/>
        <v>0</v>
      </c>
      <c r="CJ177" s="16">
        <f t="shared" ca="1" si="170"/>
        <v>0</v>
      </c>
      <c r="CK177" s="16">
        <f t="shared" ca="1" si="171"/>
        <v>0</v>
      </c>
      <c r="CL177" s="16">
        <f t="shared" ca="1" si="172"/>
        <v>0</v>
      </c>
      <c r="CM177" s="16">
        <f t="shared" ca="1" si="173"/>
        <v>0</v>
      </c>
    </row>
    <row r="178" spans="2:91" ht="19.95" customHeight="1" x14ac:dyDescent="0.3">
      <c r="B178" s="14" t="str" cm="1">
        <f t="array" aca="1" ref="B178" ca="1">IF(C178=0,"",IFERROR(INDIRECT("'"&amp;$C178&amp;"'!"&amp;"D5"),"Некорректное название листа"))</f>
        <v/>
      </c>
      <c r="C178" s="6"/>
      <c r="D178" s="97" cm="1">
        <f t="array" aca="1" ref="D178" ca="1">IFERROR(INDIRECT("'"&amp;$C178&amp;"'!"&amp;"d18"),0)</f>
        <v>0</v>
      </c>
      <c r="E178" s="97" cm="1">
        <f t="array" aca="1" ref="E178" ca="1">IFERROR(INDIRECT("'" &amp;$C178&amp; "'!" &amp;"d19"),0)</f>
        <v>0</v>
      </c>
      <c r="F178" s="97" cm="1">
        <f t="array" aca="1" ref="F178" ca="1">IFERROR(INDIRECT("'" &amp;$C178&amp; "'!" &amp;"d20"),0)</f>
        <v>0</v>
      </c>
      <c r="G178" s="97" cm="1">
        <f t="array" aca="1" ref="G178" ca="1">IFERROR(INDIRECT("'" &amp;$C178&amp; "'!" &amp;"d21"),0)</f>
        <v>0</v>
      </c>
      <c r="H178" s="97" cm="1">
        <f t="array" aca="1" ref="H178" ca="1">IFERROR(INDIRECT("'" &amp;$C178&amp; "'!" &amp;"d22"),0)</f>
        <v>0</v>
      </c>
      <c r="I178" s="97" cm="1">
        <f t="array" aca="1" ref="I178" ca="1">IFERROR(INDIRECT("'" &amp;$C178&amp; "'!" &amp;"f18"),0)</f>
        <v>0</v>
      </c>
      <c r="J178" s="97" cm="1">
        <f t="array" aca="1" ref="J178" ca="1">IFERROR(INDIRECT("'" &amp;$C178&amp; "'!" &amp;"f19"),0)</f>
        <v>0</v>
      </c>
      <c r="K178" s="97" cm="1">
        <f t="array" aca="1" ref="K178" ca="1">IFERROR(INDIRECT("'" &amp;$C178&amp; "'!" &amp;"f20"),0)</f>
        <v>0</v>
      </c>
      <c r="L178" s="97" cm="1">
        <f t="array" aca="1" ref="L178" ca="1">IFERROR(INDIRECT("'" &amp;$C178&amp; "'!" &amp;"f21"),0)</f>
        <v>0</v>
      </c>
      <c r="M178" s="97" cm="1">
        <f t="array" aca="1" ref="M178" ca="1">IFERROR(INDIRECT("'" &amp;$C178&amp; "'!" &amp;"f22"),0)</f>
        <v>0</v>
      </c>
      <c r="N178" s="98">
        <f t="shared" ca="1" si="179"/>
        <v>0</v>
      </c>
      <c r="O178" s="98">
        <f t="shared" ca="1" si="179"/>
        <v>0</v>
      </c>
      <c r="P178" s="98">
        <f t="shared" ca="1" si="179"/>
        <v>0</v>
      </c>
      <c r="Q178" s="98">
        <f t="shared" ca="1" si="179"/>
        <v>0</v>
      </c>
      <c r="R178" s="98">
        <f t="shared" ca="1" si="179"/>
        <v>0</v>
      </c>
      <c r="S178" s="98">
        <f t="shared" ca="1" si="179"/>
        <v>0</v>
      </c>
      <c r="T178" s="98">
        <f t="shared" ca="1" si="179"/>
        <v>0</v>
      </c>
      <c r="U178" s="98">
        <f t="shared" ca="1" si="179"/>
        <v>0</v>
      </c>
      <c r="V178" s="98">
        <f t="shared" ca="1" si="179"/>
        <v>0</v>
      </c>
      <c r="W178" s="98">
        <f t="shared" ca="1" si="179"/>
        <v>0</v>
      </c>
      <c r="X178" s="98">
        <f t="shared" ca="1" si="179"/>
        <v>0</v>
      </c>
      <c r="Y178" s="98">
        <f t="shared" ca="1" si="179"/>
        <v>0</v>
      </c>
      <c r="Z178" s="98">
        <f t="shared" ca="1" si="179"/>
        <v>0</v>
      </c>
      <c r="AA178" s="98">
        <f t="shared" ca="1" si="179"/>
        <v>0</v>
      </c>
      <c r="AB178" s="98">
        <f t="shared" ca="1" si="179"/>
        <v>0</v>
      </c>
      <c r="AC178" s="98">
        <f t="shared" ca="1" si="179"/>
        <v>0</v>
      </c>
      <c r="AD178" s="98">
        <f t="shared" ca="1" si="178"/>
        <v>0</v>
      </c>
      <c r="AE178" s="98">
        <f t="shared" ca="1" si="178"/>
        <v>0</v>
      </c>
      <c r="AF178" s="98">
        <f t="shared" ca="1" si="174"/>
        <v>0</v>
      </c>
      <c r="AG178" s="98">
        <f t="shared" ca="1" si="178"/>
        <v>0</v>
      </c>
      <c r="AH178" s="98">
        <f t="shared" ca="1" si="178"/>
        <v>0</v>
      </c>
      <c r="AI178" s="98">
        <f t="shared" ca="1" si="178"/>
        <v>0</v>
      </c>
      <c r="AJ178" s="98">
        <f t="shared" ca="1" si="178"/>
        <v>0</v>
      </c>
      <c r="AK178" s="98">
        <f t="shared" ca="1" si="178"/>
        <v>0</v>
      </c>
      <c r="AL178" s="98">
        <f t="shared" ca="1" si="178"/>
        <v>0</v>
      </c>
      <c r="AM178" s="98">
        <f t="shared" ca="1" si="1"/>
        <v>0</v>
      </c>
      <c r="AN178" s="16">
        <f t="shared" ca="1" si="122"/>
        <v>0</v>
      </c>
      <c r="AO178" s="16">
        <f t="shared" ca="1" si="123"/>
        <v>0</v>
      </c>
      <c r="AP178" s="16">
        <f t="shared" ca="1" si="124"/>
        <v>0</v>
      </c>
      <c r="AQ178" s="16">
        <f t="shared" ca="1" si="125"/>
        <v>0</v>
      </c>
      <c r="AR178" s="16">
        <f t="shared" ca="1" si="126"/>
        <v>0</v>
      </c>
      <c r="AS178" s="16">
        <f t="shared" ca="1" si="127"/>
        <v>0</v>
      </c>
      <c r="AT178" s="16">
        <f t="shared" ca="1" si="128"/>
        <v>0</v>
      </c>
      <c r="AU178" s="16">
        <f t="shared" ca="1" si="129"/>
        <v>0</v>
      </c>
      <c r="AV178" s="16">
        <f t="shared" ca="1" si="130"/>
        <v>0</v>
      </c>
      <c r="AW178" s="16">
        <f t="shared" ca="1" si="131"/>
        <v>0</v>
      </c>
      <c r="AX178" s="16">
        <f t="shared" ca="1" si="132"/>
        <v>0</v>
      </c>
      <c r="AY178" s="16">
        <f t="shared" ca="1" si="133"/>
        <v>0</v>
      </c>
      <c r="AZ178" s="16">
        <f t="shared" ca="1" si="134"/>
        <v>0</v>
      </c>
      <c r="BA178" s="16">
        <f t="shared" ca="1" si="135"/>
        <v>0</v>
      </c>
      <c r="BB178" s="16">
        <f t="shared" ca="1" si="136"/>
        <v>0</v>
      </c>
      <c r="BC178" s="16">
        <f t="shared" ca="1" si="137"/>
        <v>0</v>
      </c>
      <c r="BD178" s="16">
        <f t="shared" ca="1" si="138"/>
        <v>0</v>
      </c>
      <c r="BE178" s="16">
        <f t="shared" ca="1" si="139"/>
        <v>0</v>
      </c>
      <c r="BF178" s="16">
        <f t="shared" ca="1" si="140"/>
        <v>0</v>
      </c>
      <c r="BG178" s="16">
        <f t="shared" ca="1" si="141"/>
        <v>0</v>
      </c>
      <c r="BH178" s="16">
        <f t="shared" ca="1" si="142"/>
        <v>0</v>
      </c>
      <c r="BI178" s="16">
        <f t="shared" ca="1" si="143"/>
        <v>0</v>
      </c>
      <c r="BJ178" s="16">
        <f t="shared" ca="1" si="144"/>
        <v>0</v>
      </c>
      <c r="BK178" s="16">
        <f t="shared" ca="1" si="145"/>
        <v>0</v>
      </c>
      <c r="BL178" s="16">
        <f t="shared" ca="1" si="146"/>
        <v>0</v>
      </c>
      <c r="BM178" s="16">
        <f t="shared" ca="1" si="147"/>
        <v>0</v>
      </c>
      <c r="BN178" s="16">
        <f t="shared" ca="1" si="148"/>
        <v>0</v>
      </c>
      <c r="BO178" s="16">
        <f t="shared" ca="1" si="149"/>
        <v>0</v>
      </c>
      <c r="BP178" s="16">
        <f t="shared" ca="1" si="150"/>
        <v>0</v>
      </c>
      <c r="BQ178" s="16">
        <f t="shared" ca="1" si="151"/>
        <v>0</v>
      </c>
      <c r="BR178" s="16">
        <f t="shared" ca="1" si="152"/>
        <v>0</v>
      </c>
      <c r="BS178" s="16">
        <f t="shared" ca="1" si="153"/>
        <v>0</v>
      </c>
      <c r="BT178" s="16">
        <f t="shared" ca="1" si="154"/>
        <v>0</v>
      </c>
      <c r="BU178" s="16">
        <f t="shared" ca="1" si="155"/>
        <v>0</v>
      </c>
      <c r="BV178" s="16">
        <f t="shared" ca="1" si="156"/>
        <v>0</v>
      </c>
      <c r="BW178" s="16">
        <f t="shared" ca="1" si="157"/>
        <v>0</v>
      </c>
      <c r="BX178" s="16">
        <f t="shared" ca="1" si="158"/>
        <v>0</v>
      </c>
      <c r="BY178" s="16">
        <f t="shared" ca="1" si="159"/>
        <v>0</v>
      </c>
      <c r="BZ178" s="16">
        <f t="shared" ca="1" si="160"/>
        <v>0</v>
      </c>
      <c r="CA178" s="16">
        <f t="shared" ca="1" si="161"/>
        <v>0</v>
      </c>
      <c r="CB178" s="16">
        <f t="shared" ca="1" si="162"/>
        <v>0</v>
      </c>
      <c r="CC178" s="16">
        <f t="shared" ca="1" si="163"/>
        <v>0</v>
      </c>
      <c r="CD178" s="16">
        <f t="shared" ca="1" si="164"/>
        <v>0</v>
      </c>
      <c r="CE178" s="16">
        <f t="shared" ca="1" si="165"/>
        <v>0</v>
      </c>
      <c r="CF178" s="16">
        <f t="shared" ca="1" si="166"/>
        <v>0</v>
      </c>
      <c r="CG178" s="16">
        <f t="shared" ca="1" si="167"/>
        <v>0</v>
      </c>
      <c r="CH178" s="16">
        <f t="shared" ca="1" si="168"/>
        <v>0</v>
      </c>
      <c r="CI178" s="16">
        <f t="shared" ca="1" si="169"/>
        <v>0</v>
      </c>
      <c r="CJ178" s="16">
        <f t="shared" ca="1" si="170"/>
        <v>0</v>
      </c>
      <c r="CK178" s="16">
        <f t="shared" ca="1" si="171"/>
        <v>0</v>
      </c>
      <c r="CL178" s="16">
        <f t="shared" ca="1" si="172"/>
        <v>0</v>
      </c>
      <c r="CM178" s="16">
        <f t="shared" ca="1" si="173"/>
        <v>0</v>
      </c>
    </row>
    <row r="179" spans="2:91" ht="19.95" customHeight="1" x14ac:dyDescent="0.3">
      <c r="B179" s="14" t="str" cm="1">
        <f t="array" aca="1" ref="B179" ca="1">IF(C179=0,"",IFERROR(INDIRECT("'"&amp;$C179&amp;"'!"&amp;"D5"),"Некорректное название листа"))</f>
        <v/>
      </c>
      <c r="C179" s="6"/>
      <c r="D179" s="97" cm="1">
        <f t="array" aca="1" ref="D179" ca="1">IFERROR(INDIRECT("'"&amp;$C179&amp;"'!"&amp;"d18"),0)</f>
        <v>0</v>
      </c>
      <c r="E179" s="97" cm="1">
        <f t="array" aca="1" ref="E179" ca="1">IFERROR(INDIRECT("'" &amp;$C179&amp; "'!" &amp;"d19"),0)</f>
        <v>0</v>
      </c>
      <c r="F179" s="97" cm="1">
        <f t="array" aca="1" ref="F179" ca="1">IFERROR(INDIRECT("'" &amp;$C179&amp; "'!" &amp;"d20"),0)</f>
        <v>0</v>
      </c>
      <c r="G179" s="97" cm="1">
        <f t="array" aca="1" ref="G179" ca="1">IFERROR(INDIRECT("'" &amp;$C179&amp; "'!" &amp;"d21"),0)</f>
        <v>0</v>
      </c>
      <c r="H179" s="97" cm="1">
        <f t="array" aca="1" ref="H179" ca="1">IFERROR(INDIRECT("'" &amp;$C179&amp; "'!" &amp;"d22"),0)</f>
        <v>0</v>
      </c>
      <c r="I179" s="97" cm="1">
        <f t="array" aca="1" ref="I179" ca="1">IFERROR(INDIRECT("'" &amp;$C179&amp; "'!" &amp;"f18"),0)</f>
        <v>0</v>
      </c>
      <c r="J179" s="97" cm="1">
        <f t="array" aca="1" ref="J179" ca="1">IFERROR(INDIRECT("'" &amp;$C179&amp; "'!" &amp;"f19"),0)</f>
        <v>0</v>
      </c>
      <c r="K179" s="97" cm="1">
        <f t="array" aca="1" ref="K179" ca="1">IFERROR(INDIRECT("'" &amp;$C179&amp; "'!" &amp;"f20"),0)</f>
        <v>0</v>
      </c>
      <c r="L179" s="97" cm="1">
        <f t="array" aca="1" ref="L179" ca="1">IFERROR(INDIRECT("'" &amp;$C179&amp; "'!" &amp;"f21"),0)</f>
        <v>0</v>
      </c>
      <c r="M179" s="97" cm="1">
        <f t="array" aca="1" ref="M179" ca="1">IFERROR(INDIRECT("'" &amp;$C179&amp; "'!" &amp;"f22"),0)</f>
        <v>0</v>
      </c>
      <c r="N179" s="98">
        <f t="shared" ca="1" si="179"/>
        <v>0</v>
      </c>
      <c r="O179" s="98">
        <f t="shared" ca="1" si="179"/>
        <v>0</v>
      </c>
      <c r="P179" s="98">
        <f t="shared" ca="1" si="179"/>
        <v>0</v>
      </c>
      <c r="Q179" s="98">
        <f t="shared" ca="1" si="179"/>
        <v>0</v>
      </c>
      <c r="R179" s="98">
        <f t="shared" ca="1" si="179"/>
        <v>0</v>
      </c>
      <c r="S179" s="98">
        <f t="shared" ca="1" si="179"/>
        <v>0</v>
      </c>
      <c r="T179" s="98">
        <f t="shared" ca="1" si="179"/>
        <v>0</v>
      </c>
      <c r="U179" s="98">
        <f t="shared" ca="1" si="179"/>
        <v>0</v>
      </c>
      <c r="V179" s="98">
        <f t="shared" ca="1" si="179"/>
        <v>0</v>
      </c>
      <c r="W179" s="98">
        <f t="shared" ca="1" si="179"/>
        <v>0</v>
      </c>
      <c r="X179" s="98">
        <f t="shared" ca="1" si="179"/>
        <v>0</v>
      </c>
      <c r="Y179" s="98">
        <f t="shared" ca="1" si="179"/>
        <v>0</v>
      </c>
      <c r="Z179" s="98">
        <f t="shared" ca="1" si="179"/>
        <v>0</v>
      </c>
      <c r="AA179" s="98">
        <f t="shared" ca="1" si="179"/>
        <v>0</v>
      </c>
      <c r="AB179" s="98">
        <f t="shared" ca="1" si="179"/>
        <v>0</v>
      </c>
      <c r="AC179" s="98">
        <f t="shared" ca="1" si="179"/>
        <v>0</v>
      </c>
      <c r="AD179" s="98">
        <f t="shared" ca="1" si="178"/>
        <v>0</v>
      </c>
      <c r="AE179" s="98">
        <f t="shared" ca="1" si="178"/>
        <v>0</v>
      </c>
      <c r="AF179" s="98">
        <f t="shared" ca="1" si="174"/>
        <v>0</v>
      </c>
      <c r="AG179" s="98">
        <f t="shared" ca="1" si="178"/>
        <v>0</v>
      </c>
      <c r="AH179" s="98">
        <f t="shared" ca="1" si="178"/>
        <v>0</v>
      </c>
      <c r="AI179" s="98">
        <f t="shared" ca="1" si="178"/>
        <v>0</v>
      </c>
      <c r="AJ179" s="98">
        <f t="shared" ca="1" si="178"/>
        <v>0</v>
      </c>
      <c r="AK179" s="98">
        <f t="shared" ca="1" si="178"/>
        <v>0</v>
      </c>
      <c r="AL179" s="98">
        <f t="shared" ca="1" si="178"/>
        <v>0</v>
      </c>
      <c r="AM179" s="98">
        <f t="shared" ca="1" si="1"/>
        <v>0</v>
      </c>
      <c r="AN179" s="16">
        <f t="shared" ca="1" si="122"/>
        <v>0</v>
      </c>
      <c r="AO179" s="16">
        <f t="shared" ca="1" si="123"/>
        <v>0</v>
      </c>
      <c r="AP179" s="16">
        <f t="shared" ca="1" si="124"/>
        <v>0</v>
      </c>
      <c r="AQ179" s="16">
        <f t="shared" ca="1" si="125"/>
        <v>0</v>
      </c>
      <c r="AR179" s="16">
        <f t="shared" ca="1" si="126"/>
        <v>0</v>
      </c>
      <c r="AS179" s="16">
        <f t="shared" ca="1" si="127"/>
        <v>0</v>
      </c>
      <c r="AT179" s="16">
        <f t="shared" ca="1" si="128"/>
        <v>0</v>
      </c>
      <c r="AU179" s="16">
        <f t="shared" ca="1" si="129"/>
        <v>0</v>
      </c>
      <c r="AV179" s="16">
        <f t="shared" ca="1" si="130"/>
        <v>0</v>
      </c>
      <c r="AW179" s="16">
        <f t="shared" ca="1" si="131"/>
        <v>0</v>
      </c>
      <c r="AX179" s="16">
        <f t="shared" ca="1" si="132"/>
        <v>0</v>
      </c>
      <c r="AY179" s="16">
        <f t="shared" ca="1" si="133"/>
        <v>0</v>
      </c>
      <c r="AZ179" s="16">
        <f t="shared" ca="1" si="134"/>
        <v>0</v>
      </c>
      <c r="BA179" s="16">
        <f t="shared" ca="1" si="135"/>
        <v>0</v>
      </c>
      <c r="BB179" s="16">
        <f t="shared" ca="1" si="136"/>
        <v>0</v>
      </c>
      <c r="BC179" s="16">
        <f t="shared" ca="1" si="137"/>
        <v>0</v>
      </c>
      <c r="BD179" s="16">
        <f t="shared" ca="1" si="138"/>
        <v>0</v>
      </c>
      <c r="BE179" s="16">
        <f t="shared" ca="1" si="139"/>
        <v>0</v>
      </c>
      <c r="BF179" s="16">
        <f t="shared" ca="1" si="140"/>
        <v>0</v>
      </c>
      <c r="BG179" s="16">
        <f t="shared" ca="1" si="141"/>
        <v>0</v>
      </c>
      <c r="BH179" s="16">
        <f t="shared" ca="1" si="142"/>
        <v>0</v>
      </c>
      <c r="BI179" s="16">
        <f t="shared" ca="1" si="143"/>
        <v>0</v>
      </c>
      <c r="BJ179" s="16">
        <f t="shared" ca="1" si="144"/>
        <v>0</v>
      </c>
      <c r="BK179" s="16">
        <f t="shared" ca="1" si="145"/>
        <v>0</v>
      </c>
      <c r="BL179" s="16">
        <f t="shared" ca="1" si="146"/>
        <v>0</v>
      </c>
      <c r="BM179" s="16">
        <f t="shared" ca="1" si="147"/>
        <v>0</v>
      </c>
      <c r="BN179" s="16">
        <f t="shared" ca="1" si="148"/>
        <v>0</v>
      </c>
      <c r="BO179" s="16">
        <f t="shared" ca="1" si="149"/>
        <v>0</v>
      </c>
      <c r="BP179" s="16">
        <f t="shared" ca="1" si="150"/>
        <v>0</v>
      </c>
      <c r="BQ179" s="16">
        <f t="shared" ca="1" si="151"/>
        <v>0</v>
      </c>
      <c r="BR179" s="16">
        <f t="shared" ca="1" si="152"/>
        <v>0</v>
      </c>
      <c r="BS179" s="16">
        <f t="shared" ca="1" si="153"/>
        <v>0</v>
      </c>
      <c r="BT179" s="16">
        <f t="shared" ca="1" si="154"/>
        <v>0</v>
      </c>
      <c r="BU179" s="16">
        <f t="shared" ca="1" si="155"/>
        <v>0</v>
      </c>
      <c r="BV179" s="16">
        <f t="shared" ca="1" si="156"/>
        <v>0</v>
      </c>
      <c r="BW179" s="16">
        <f t="shared" ca="1" si="157"/>
        <v>0</v>
      </c>
      <c r="BX179" s="16">
        <f t="shared" ca="1" si="158"/>
        <v>0</v>
      </c>
      <c r="BY179" s="16">
        <f t="shared" ca="1" si="159"/>
        <v>0</v>
      </c>
      <c r="BZ179" s="16">
        <f t="shared" ca="1" si="160"/>
        <v>0</v>
      </c>
      <c r="CA179" s="16">
        <f t="shared" ca="1" si="161"/>
        <v>0</v>
      </c>
      <c r="CB179" s="16">
        <f t="shared" ca="1" si="162"/>
        <v>0</v>
      </c>
      <c r="CC179" s="16">
        <f t="shared" ca="1" si="163"/>
        <v>0</v>
      </c>
      <c r="CD179" s="16">
        <f t="shared" ca="1" si="164"/>
        <v>0</v>
      </c>
      <c r="CE179" s="16">
        <f t="shared" ca="1" si="165"/>
        <v>0</v>
      </c>
      <c r="CF179" s="16">
        <f t="shared" ca="1" si="166"/>
        <v>0</v>
      </c>
      <c r="CG179" s="16">
        <f t="shared" ca="1" si="167"/>
        <v>0</v>
      </c>
      <c r="CH179" s="16">
        <f t="shared" ca="1" si="168"/>
        <v>0</v>
      </c>
      <c r="CI179" s="16">
        <f t="shared" ca="1" si="169"/>
        <v>0</v>
      </c>
      <c r="CJ179" s="16">
        <f t="shared" ca="1" si="170"/>
        <v>0</v>
      </c>
      <c r="CK179" s="16">
        <f t="shared" ca="1" si="171"/>
        <v>0</v>
      </c>
      <c r="CL179" s="16">
        <f t="shared" ca="1" si="172"/>
        <v>0</v>
      </c>
      <c r="CM179" s="16">
        <f t="shared" ca="1" si="173"/>
        <v>0</v>
      </c>
    </row>
    <row r="180" spans="2:91" ht="19.95" customHeight="1" x14ac:dyDescent="0.3">
      <c r="B180" s="14" t="str" cm="1">
        <f t="array" aca="1" ref="B180" ca="1">IF(C180=0,"",IFERROR(INDIRECT("'"&amp;$C180&amp;"'!"&amp;"D5"),"Некорректное название листа"))</f>
        <v/>
      </c>
      <c r="C180" s="6"/>
      <c r="D180" s="97" cm="1">
        <f t="array" aca="1" ref="D180" ca="1">IFERROR(INDIRECT("'"&amp;$C180&amp;"'!"&amp;"d18"),0)</f>
        <v>0</v>
      </c>
      <c r="E180" s="97" cm="1">
        <f t="array" aca="1" ref="E180" ca="1">IFERROR(INDIRECT("'" &amp;$C180&amp; "'!" &amp;"d19"),0)</f>
        <v>0</v>
      </c>
      <c r="F180" s="97" cm="1">
        <f t="array" aca="1" ref="F180" ca="1">IFERROR(INDIRECT("'" &amp;$C180&amp; "'!" &amp;"d20"),0)</f>
        <v>0</v>
      </c>
      <c r="G180" s="97" cm="1">
        <f t="array" aca="1" ref="G180" ca="1">IFERROR(INDIRECT("'" &amp;$C180&amp; "'!" &amp;"d21"),0)</f>
        <v>0</v>
      </c>
      <c r="H180" s="97" cm="1">
        <f t="array" aca="1" ref="H180" ca="1">IFERROR(INDIRECT("'" &amp;$C180&amp; "'!" &amp;"d22"),0)</f>
        <v>0</v>
      </c>
      <c r="I180" s="97" cm="1">
        <f t="array" aca="1" ref="I180" ca="1">IFERROR(INDIRECT("'" &amp;$C180&amp; "'!" &amp;"f18"),0)</f>
        <v>0</v>
      </c>
      <c r="J180" s="97" cm="1">
        <f t="array" aca="1" ref="J180" ca="1">IFERROR(INDIRECT("'" &amp;$C180&amp; "'!" &amp;"f19"),0)</f>
        <v>0</v>
      </c>
      <c r="K180" s="97" cm="1">
        <f t="array" aca="1" ref="K180" ca="1">IFERROR(INDIRECT("'" &amp;$C180&amp; "'!" &amp;"f20"),0)</f>
        <v>0</v>
      </c>
      <c r="L180" s="97" cm="1">
        <f t="array" aca="1" ref="L180" ca="1">IFERROR(INDIRECT("'" &amp;$C180&amp; "'!" &amp;"f21"),0)</f>
        <v>0</v>
      </c>
      <c r="M180" s="97" cm="1">
        <f t="array" aca="1" ref="M180" ca="1">IFERROR(INDIRECT("'" &amp;$C180&amp; "'!" &amp;"f22"),0)</f>
        <v>0</v>
      </c>
      <c r="N180" s="98">
        <f t="shared" ca="1" si="179"/>
        <v>0</v>
      </c>
      <c r="O180" s="98">
        <f t="shared" ca="1" si="179"/>
        <v>0</v>
      </c>
      <c r="P180" s="98">
        <f t="shared" ca="1" si="179"/>
        <v>0</v>
      </c>
      <c r="Q180" s="98">
        <f t="shared" ca="1" si="179"/>
        <v>0</v>
      </c>
      <c r="R180" s="98">
        <f t="shared" ca="1" si="179"/>
        <v>0</v>
      </c>
      <c r="S180" s="98">
        <f t="shared" ca="1" si="179"/>
        <v>0</v>
      </c>
      <c r="T180" s="98">
        <f t="shared" ca="1" si="179"/>
        <v>0</v>
      </c>
      <c r="U180" s="98">
        <f t="shared" ca="1" si="179"/>
        <v>0</v>
      </c>
      <c r="V180" s="98">
        <f t="shared" ca="1" si="179"/>
        <v>0</v>
      </c>
      <c r="W180" s="98">
        <f t="shared" ca="1" si="179"/>
        <v>0</v>
      </c>
      <c r="X180" s="98">
        <f t="shared" ca="1" si="179"/>
        <v>0</v>
      </c>
      <c r="Y180" s="98">
        <f t="shared" ca="1" si="179"/>
        <v>0</v>
      </c>
      <c r="Z180" s="98">
        <f t="shared" ca="1" si="179"/>
        <v>0</v>
      </c>
      <c r="AA180" s="98">
        <f t="shared" ca="1" si="179"/>
        <v>0</v>
      </c>
      <c r="AB180" s="98">
        <f t="shared" ca="1" si="179"/>
        <v>0</v>
      </c>
      <c r="AC180" s="98">
        <f t="shared" ca="1" si="179"/>
        <v>0</v>
      </c>
      <c r="AD180" s="98">
        <f t="shared" ca="1" si="178"/>
        <v>0</v>
      </c>
      <c r="AE180" s="98">
        <f t="shared" ca="1" si="178"/>
        <v>0</v>
      </c>
      <c r="AF180" s="98">
        <f t="shared" ca="1" si="174"/>
        <v>0</v>
      </c>
      <c r="AG180" s="98">
        <f t="shared" ca="1" si="178"/>
        <v>0</v>
      </c>
      <c r="AH180" s="98">
        <f t="shared" ca="1" si="178"/>
        <v>0</v>
      </c>
      <c r="AI180" s="98">
        <f t="shared" ca="1" si="178"/>
        <v>0</v>
      </c>
      <c r="AJ180" s="98">
        <f t="shared" ca="1" si="178"/>
        <v>0</v>
      </c>
      <c r="AK180" s="98">
        <f t="shared" ca="1" si="178"/>
        <v>0</v>
      </c>
      <c r="AL180" s="98">
        <f t="shared" ca="1" si="178"/>
        <v>0</v>
      </c>
      <c r="AM180" s="98">
        <f t="shared" ca="1" si="1"/>
        <v>0</v>
      </c>
      <c r="AN180" s="16">
        <f t="shared" ca="1" si="122"/>
        <v>0</v>
      </c>
      <c r="AO180" s="16">
        <f t="shared" ca="1" si="123"/>
        <v>0</v>
      </c>
      <c r="AP180" s="16">
        <f t="shared" ca="1" si="124"/>
        <v>0</v>
      </c>
      <c r="AQ180" s="16">
        <f t="shared" ca="1" si="125"/>
        <v>0</v>
      </c>
      <c r="AR180" s="16">
        <f t="shared" ca="1" si="126"/>
        <v>0</v>
      </c>
      <c r="AS180" s="16">
        <f t="shared" ca="1" si="127"/>
        <v>0</v>
      </c>
      <c r="AT180" s="16">
        <f t="shared" ca="1" si="128"/>
        <v>0</v>
      </c>
      <c r="AU180" s="16">
        <f t="shared" ca="1" si="129"/>
        <v>0</v>
      </c>
      <c r="AV180" s="16">
        <f t="shared" ca="1" si="130"/>
        <v>0</v>
      </c>
      <c r="AW180" s="16">
        <f t="shared" ca="1" si="131"/>
        <v>0</v>
      </c>
      <c r="AX180" s="16">
        <f t="shared" ca="1" si="132"/>
        <v>0</v>
      </c>
      <c r="AY180" s="16">
        <f t="shared" ca="1" si="133"/>
        <v>0</v>
      </c>
      <c r="AZ180" s="16">
        <f t="shared" ca="1" si="134"/>
        <v>0</v>
      </c>
      <c r="BA180" s="16">
        <f t="shared" ca="1" si="135"/>
        <v>0</v>
      </c>
      <c r="BB180" s="16">
        <f t="shared" ca="1" si="136"/>
        <v>0</v>
      </c>
      <c r="BC180" s="16">
        <f t="shared" ca="1" si="137"/>
        <v>0</v>
      </c>
      <c r="BD180" s="16">
        <f t="shared" ca="1" si="138"/>
        <v>0</v>
      </c>
      <c r="BE180" s="16">
        <f t="shared" ca="1" si="139"/>
        <v>0</v>
      </c>
      <c r="BF180" s="16">
        <f t="shared" ca="1" si="140"/>
        <v>0</v>
      </c>
      <c r="BG180" s="16">
        <f t="shared" ca="1" si="141"/>
        <v>0</v>
      </c>
      <c r="BH180" s="16">
        <f t="shared" ca="1" si="142"/>
        <v>0</v>
      </c>
      <c r="BI180" s="16">
        <f t="shared" ca="1" si="143"/>
        <v>0</v>
      </c>
      <c r="BJ180" s="16">
        <f t="shared" ca="1" si="144"/>
        <v>0</v>
      </c>
      <c r="BK180" s="16">
        <f t="shared" ca="1" si="145"/>
        <v>0</v>
      </c>
      <c r="BL180" s="16">
        <f t="shared" ca="1" si="146"/>
        <v>0</v>
      </c>
      <c r="BM180" s="16">
        <f t="shared" ca="1" si="147"/>
        <v>0</v>
      </c>
      <c r="BN180" s="16">
        <f t="shared" ca="1" si="148"/>
        <v>0</v>
      </c>
      <c r="BO180" s="16">
        <f t="shared" ca="1" si="149"/>
        <v>0</v>
      </c>
      <c r="BP180" s="16">
        <f t="shared" ca="1" si="150"/>
        <v>0</v>
      </c>
      <c r="BQ180" s="16">
        <f t="shared" ca="1" si="151"/>
        <v>0</v>
      </c>
      <c r="BR180" s="16">
        <f t="shared" ca="1" si="152"/>
        <v>0</v>
      </c>
      <c r="BS180" s="16">
        <f t="shared" ca="1" si="153"/>
        <v>0</v>
      </c>
      <c r="BT180" s="16">
        <f t="shared" ca="1" si="154"/>
        <v>0</v>
      </c>
      <c r="BU180" s="16">
        <f t="shared" ca="1" si="155"/>
        <v>0</v>
      </c>
      <c r="BV180" s="16">
        <f t="shared" ca="1" si="156"/>
        <v>0</v>
      </c>
      <c r="BW180" s="16">
        <f t="shared" ca="1" si="157"/>
        <v>0</v>
      </c>
      <c r="BX180" s="16">
        <f t="shared" ca="1" si="158"/>
        <v>0</v>
      </c>
      <c r="BY180" s="16">
        <f t="shared" ca="1" si="159"/>
        <v>0</v>
      </c>
      <c r="BZ180" s="16">
        <f t="shared" ca="1" si="160"/>
        <v>0</v>
      </c>
      <c r="CA180" s="16">
        <f t="shared" ca="1" si="161"/>
        <v>0</v>
      </c>
      <c r="CB180" s="16">
        <f t="shared" ca="1" si="162"/>
        <v>0</v>
      </c>
      <c r="CC180" s="16">
        <f t="shared" ca="1" si="163"/>
        <v>0</v>
      </c>
      <c r="CD180" s="16">
        <f t="shared" ca="1" si="164"/>
        <v>0</v>
      </c>
      <c r="CE180" s="16">
        <f t="shared" ca="1" si="165"/>
        <v>0</v>
      </c>
      <c r="CF180" s="16">
        <f t="shared" ca="1" si="166"/>
        <v>0</v>
      </c>
      <c r="CG180" s="16">
        <f t="shared" ca="1" si="167"/>
        <v>0</v>
      </c>
      <c r="CH180" s="16">
        <f t="shared" ca="1" si="168"/>
        <v>0</v>
      </c>
      <c r="CI180" s="16">
        <f t="shared" ca="1" si="169"/>
        <v>0</v>
      </c>
      <c r="CJ180" s="16">
        <f t="shared" ca="1" si="170"/>
        <v>0</v>
      </c>
      <c r="CK180" s="16">
        <f t="shared" ca="1" si="171"/>
        <v>0</v>
      </c>
      <c r="CL180" s="16">
        <f t="shared" ca="1" si="172"/>
        <v>0</v>
      </c>
      <c r="CM180" s="16">
        <f t="shared" ca="1" si="173"/>
        <v>0</v>
      </c>
    </row>
    <row r="181" spans="2:91" ht="19.95" customHeight="1" x14ac:dyDescent="0.3">
      <c r="B181" s="14" t="str" cm="1">
        <f t="array" aca="1" ref="B181" ca="1">IF(C181=0,"",IFERROR(INDIRECT("'"&amp;$C181&amp;"'!"&amp;"D5"),"Некорректное название листа"))</f>
        <v/>
      </c>
      <c r="C181" s="6"/>
      <c r="D181" s="97" cm="1">
        <f t="array" aca="1" ref="D181" ca="1">IFERROR(INDIRECT("'"&amp;$C181&amp;"'!"&amp;"d18"),0)</f>
        <v>0</v>
      </c>
      <c r="E181" s="97" cm="1">
        <f t="array" aca="1" ref="E181" ca="1">IFERROR(INDIRECT("'" &amp;$C181&amp; "'!" &amp;"d19"),0)</f>
        <v>0</v>
      </c>
      <c r="F181" s="97" cm="1">
        <f t="array" aca="1" ref="F181" ca="1">IFERROR(INDIRECT("'" &amp;$C181&amp; "'!" &amp;"d20"),0)</f>
        <v>0</v>
      </c>
      <c r="G181" s="97" cm="1">
        <f t="array" aca="1" ref="G181" ca="1">IFERROR(INDIRECT("'" &amp;$C181&amp; "'!" &amp;"d21"),0)</f>
        <v>0</v>
      </c>
      <c r="H181" s="97" cm="1">
        <f t="array" aca="1" ref="H181" ca="1">IFERROR(INDIRECT("'" &amp;$C181&amp; "'!" &amp;"d22"),0)</f>
        <v>0</v>
      </c>
      <c r="I181" s="97" cm="1">
        <f t="array" aca="1" ref="I181" ca="1">IFERROR(INDIRECT("'" &amp;$C181&amp; "'!" &amp;"f18"),0)</f>
        <v>0</v>
      </c>
      <c r="J181" s="97" cm="1">
        <f t="array" aca="1" ref="J181" ca="1">IFERROR(INDIRECT("'" &amp;$C181&amp; "'!" &amp;"f19"),0)</f>
        <v>0</v>
      </c>
      <c r="K181" s="97" cm="1">
        <f t="array" aca="1" ref="K181" ca="1">IFERROR(INDIRECT("'" &amp;$C181&amp; "'!" &amp;"f20"),0)</f>
        <v>0</v>
      </c>
      <c r="L181" s="97" cm="1">
        <f t="array" aca="1" ref="L181" ca="1">IFERROR(INDIRECT("'" &amp;$C181&amp; "'!" &amp;"f21"),0)</f>
        <v>0</v>
      </c>
      <c r="M181" s="97" cm="1">
        <f t="array" aca="1" ref="M181" ca="1">IFERROR(INDIRECT("'" &amp;$C181&amp; "'!" &amp;"f22"),0)</f>
        <v>0</v>
      </c>
      <c r="N181" s="98">
        <f t="shared" ca="1" si="179"/>
        <v>0</v>
      </c>
      <c r="O181" s="98">
        <f t="shared" ca="1" si="179"/>
        <v>0</v>
      </c>
      <c r="P181" s="98">
        <f t="shared" ca="1" si="179"/>
        <v>0</v>
      </c>
      <c r="Q181" s="98">
        <f t="shared" ca="1" si="179"/>
        <v>0</v>
      </c>
      <c r="R181" s="98">
        <f t="shared" ca="1" si="179"/>
        <v>0</v>
      </c>
      <c r="S181" s="98">
        <f t="shared" ca="1" si="179"/>
        <v>0</v>
      </c>
      <c r="T181" s="98">
        <f t="shared" ca="1" si="179"/>
        <v>0</v>
      </c>
      <c r="U181" s="98">
        <f t="shared" ca="1" si="179"/>
        <v>0</v>
      </c>
      <c r="V181" s="98">
        <f t="shared" ca="1" si="179"/>
        <v>0</v>
      </c>
      <c r="W181" s="98">
        <f t="shared" ca="1" si="179"/>
        <v>0</v>
      </c>
      <c r="X181" s="98">
        <f t="shared" ca="1" si="179"/>
        <v>0</v>
      </c>
      <c r="Y181" s="98">
        <f t="shared" ca="1" si="179"/>
        <v>0</v>
      </c>
      <c r="Z181" s="98">
        <f t="shared" ca="1" si="179"/>
        <v>0</v>
      </c>
      <c r="AA181" s="98">
        <f t="shared" ca="1" si="179"/>
        <v>0</v>
      </c>
      <c r="AB181" s="98">
        <f t="shared" ca="1" si="179"/>
        <v>0</v>
      </c>
      <c r="AC181" s="98">
        <f t="shared" ca="1" si="179"/>
        <v>0</v>
      </c>
      <c r="AD181" s="98">
        <f t="shared" ca="1" si="178"/>
        <v>0</v>
      </c>
      <c r="AE181" s="98">
        <f t="shared" ca="1" si="178"/>
        <v>0</v>
      </c>
      <c r="AF181" s="98">
        <f t="shared" ca="1" si="174"/>
        <v>0</v>
      </c>
      <c r="AG181" s="98">
        <f t="shared" ca="1" si="178"/>
        <v>0</v>
      </c>
      <c r="AH181" s="98">
        <f t="shared" ca="1" si="178"/>
        <v>0</v>
      </c>
      <c r="AI181" s="98">
        <f t="shared" ca="1" si="178"/>
        <v>0</v>
      </c>
      <c r="AJ181" s="98">
        <f t="shared" ca="1" si="178"/>
        <v>0</v>
      </c>
      <c r="AK181" s="98">
        <f t="shared" ca="1" si="178"/>
        <v>0</v>
      </c>
      <c r="AL181" s="98">
        <f t="shared" ca="1" si="178"/>
        <v>0</v>
      </c>
      <c r="AM181" s="98">
        <f t="shared" ca="1" si="1"/>
        <v>0</v>
      </c>
      <c r="AN181" s="16">
        <f t="shared" ca="1" si="122"/>
        <v>0</v>
      </c>
      <c r="AO181" s="16">
        <f t="shared" ca="1" si="123"/>
        <v>0</v>
      </c>
      <c r="AP181" s="16">
        <f t="shared" ca="1" si="124"/>
        <v>0</v>
      </c>
      <c r="AQ181" s="16">
        <f t="shared" ca="1" si="125"/>
        <v>0</v>
      </c>
      <c r="AR181" s="16">
        <f t="shared" ca="1" si="126"/>
        <v>0</v>
      </c>
      <c r="AS181" s="16">
        <f t="shared" ca="1" si="127"/>
        <v>0</v>
      </c>
      <c r="AT181" s="16">
        <f t="shared" ca="1" si="128"/>
        <v>0</v>
      </c>
      <c r="AU181" s="16">
        <f t="shared" ca="1" si="129"/>
        <v>0</v>
      </c>
      <c r="AV181" s="16">
        <f t="shared" ca="1" si="130"/>
        <v>0</v>
      </c>
      <c r="AW181" s="16">
        <f t="shared" ca="1" si="131"/>
        <v>0</v>
      </c>
      <c r="AX181" s="16">
        <f t="shared" ca="1" si="132"/>
        <v>0</v>
      </c>
      <c r="AY181" s="16">
        <f t="shared" ca="1" si="133"/>
        <v>0</v>
      </c>
      <c r="AZ181" s="16">
        <f t="shared" ca="1" si="134"/>
        <v>0</v>
      </c>
      <c r="BA181" s="16">
        <f t="shared" ca="1" si="135"/>
        <v>0</v>
      </c>
      <c r="BB181" s="16">
        <f t="shared" ca="1" si="136"/>
        <v>0</v>
      </c>
      <c r="BC181" s="16">
        <f t="shared" ca="1" si="137"/>
        <v>0</v>
      </c>
      <c r="BD181" s="16">
        <f t="shared" ca="1" si="138"/>
        <v>0</v>
      </c>
      <c r="BE181" s="16">
        <f t="shared" ca="1" si="139"/>
        <v>0</v>
      </c>
      <c r="BF181" s="16">
        <f t="shared" ca="1" si="140"/>
        <v>0</v>
      </c>
      <c r="BG181" s="16">
        <f t="shared" ca="1" si="141"/>
        <v>0</v>
      </c>
      <c r="BH181" s="16">
        <f t="shared" ca="1" si="142"/>
        <v>0</v>
      </c>
      <c r="BI181" s="16">
        <f t="shared" ca="1" si="143"/>
        <v>0</v>
      </c>
      <c r="BJ181" s="16">
        <f t="shared" ca="1" si="144"/>
        <v>0</v>
      </c>
      <c r="BK181" s="16">
        <f t="shared" ca="1" si="145"/>
        <v>0</v>
      </c>
      <c r="BL181" s="16">
        <f t="shared" ca="1" si="146"/>
        <v>0</v>
      </c>
      <c r="BM181" s="16">
        <f t="shared" ca="1" si="147"/>
        <v>0</v>
      </c>
      <c r="BN181" s="16">
        <f t="shared" ca="1" si="148"/>
        <v>0</v>
      </c>
      <c r="BO181" s="16">
        <f t="shared" ca="1" si="149"/>
        <v>0</v>
      </c>
      <c r="BP181" s="16">
        <f t="shared" ca="1" si="150"/>
        <v>0</v>
      </c>
      <c r="BQ181" s="16">
        <f t="shared" ca="1" si="151"/>
        <v>0</v>
      </c>
      <c r="BR181" s="16">
        <f t="shared" ca="1" si="152"/>
        <v>0</v>
      </c>
      <c r="BS181" s="16">
        <f t="shared" ca="1" si="153"/>
        <v>0</v>
      </c>
      <c r="BT181" s="16">
        <f t="shared" ca="1" si="154"/>
        <v>0</v>
      </c>
      <c r="BU181" s="16">
        <f t="shared" ca="1" si="155"/>
        <v>0</v>
      </c>
      <c r="BV181" s="16">
        <f t="shared" ca="1" si="156"/>
        <v>0</v>
      </c>
      <c r="BW181" s="16">
        <f t="shared" ca="1" si="157"/>
        <v>0</v>
      </c>
      <c r="BX181" s="16">
        <f t="shared" ca="1" si="158"/>
        <v>0</v>
      </c>
      <c r="BY181" s="16">
        <f t="shared" ca="1" si="159"/>
        <v>0</v>
      </c>
      <c r="BZ181" s="16">
        <f t="shared" ca="1" si="160"/>
        <v>0</v>
      </c>
      <c r="CA181" s="16">
        <f t="shared" ca="1" si="161"/>
        <v>0</v>
      </c>
      <c r="CB181" s="16">
        <f t="shared" ca="1" si="162"/>
        <v>0</v>
      </c>
      <c r="CC181" s="16">
        <f t="shared" ca="1" si="163"/>
        <v>0</v>
      </c>
      <c r="CD181" s="16">
        <f t="shared" ca="1" si="164"/>
        <v>0</v>
      </c>
      <c r="CE181" s="16">
        <f t="shared" ca="1" si="165"/>
        <v>0</v>
      </c>
      <c r="CF181" s="16">
        <f t="shared" ca="1" si="166"/>
        <v>0</v>
      </c>
      <c r="CG181" s="16">
        <f t="shared" ca="1" si="167"/>
        <v>0</v>
      </c>
      <c r="CH181" s="16">
        <f t="shared" ca="1" si="168"/>
        <v>0</v>
      </c>
      <c r="CI181" s="16">
        <f t="shared" ca="1" si="169"/>
        <v>0</v>
      </c>
      <c r="CJ181" s="16">
        <f t="shared" ca="1" si="170"/>
        <v>0</v>
      </c>
      <c r="CK181" s="16">
        <f t="shared" ca="1" si="171"/>
        <v>0</v>
      </c>
      <c r="CL181" s="16">
        <f t="shared" ca="1" si="172"/>
        <v>0</v>
      </c>
      <c r="CM181" s="16">
        <f t="shared" ca="1" si="173"/>
        <v>0</v>
      </c>
    </row>
    <row r="182" spans="2:91" ht="19.95" customHeight="1" x14ac:dyDescent="0.3">
      <c r="B182" s="14" t="str" cm="1">
        <f t="array" aca="1" ref="B182" ca="1">IF(C182=0,"",IFERROR(INDIRECT("'"&amp;$C182&amp;"'!"&amp;"D5"),"Некорректное название листа"))</f>
        <v/>
      </c>
      <c r="C182" s="6"/>
      <c r="D182" s="97" cm="1">
        <f t="array" aca="1" ref="D182" ca="1">IFERROR(INDIRECT("'"&amp;$C182&amp;"'!"&amp;"d18"),0)</f>
        <v>0</v>
      </c>
      <c r="E182" s="97" cm="1">
        <f t="array" aca="1" ref="E182" ca="1">IFERROR(INDIRECT("'" &amp;$C182&amp; "'!" &amp;"d19"),0)</f>
        <v>0</v>
      </c>
      <c r="F182" s="97" cm="1">
        <f t="array" aca="1" ref="F182" ca="1">IFERROR(INDIRECT("'" &amp;$C182&amp; "'!" &amp;"d20"),0)</f>
        <v>0</v>
      </c>
      <c r="G182" s="97" cm="1">
        <f t="array" aca="1" ref="G182" ca="1">IFERROR(INDIRECT("'" &amp;$C182&amp; "'!" &amp;"d21"),0)</f>
        <v>0</v>
      </c>
      <c r="H182" s="97" cm="1">
        <f t="array" aca="1" ref="H182" ca="1">IFERROR(INDIRECT("'" &amp;$C182&amp; "'!" &amp;"d22"),0)</f>
        <v>0</v>
      </c>
      <c r="I182" s="97" cm="1">
        <f t="array" aca="1" ref="I182" ca="1">IFERROR(INDIRECT("'" &amp;$C182&amp; "'!" &amp;"f18"),0)</f>
        <v>0</v>
      </c>
      <c r="J182" s="97" cm="1">
        <f t="array" aca="1" ref="J182" ca="1">IFERROR(INDIRECT("'" &amp;$C182&amp; "'!" &amp;"f19"),0)</f>
        <v>0</v>
      </c>
      <c r="K182" s="97" cm="1">
        <f t="array" aca="1" ref="K182" ca="1">IFERROR(INDIRECT("'" &amp;$C182&amp; "'!" &amp;"f20"),0)</f>
        <v>0</v>
      </c>
      <c r="L182" s="97" cm="1">
        <f t="array" aca="1" ref="L182" ca="1">IFERROR(INDIRECT("'" &amp;$C182&amp; "'!" &amp;"f21"),0)</f>
        <v>0</v>
      </c>
      <c r="M182" s="97" cm="1">
        <f t="array" aca="1" ref="M182" ca="1">IFERROR(INDIRECT("'" &amp;$C182&amp; "'!" &amp;"f22"),0)</f>
        <v>0</v>
      </c>
      <c r="N182" s="98">
        <f t="shared" ca="1" si="179"/>
        <v>0</v>
      </c>
      <c r="O182" s="98">
        <f t="shared" ca="1" si="179"/>
        <v>0</v>
      </c>
      <c r="P182" s="98">
        <f t="shared" ca="1" si="179"/>
        <v>0</v>
      </c>
      <c r="Q182" s="98">
        <f t="shared" ca="1" si="179"/>
        <v>0</v>
      </c>
      <c r="R182" s="98">
        <f t="shared" ca="1" si="179"/>
        <v>0</v>
      </c>
      <c r="S182" s="98">
        <f t="shared" ca="1" si="179"/>
        <v>0</v>
      </c>
      <c r="T182" s="98">
        <f t="shared" ca="1" si="179"/>
        <v>0</v>
      </c>
      <c r="U182" s="98">
        <f t="shared" ca="1" si="179"/>
        <v>0</v>
      </c>
      <c r="V182" s="98">
        <f t="shared" ca="1" si="179"/>
        <v>0</v>
      </c>
      <c r="W182" s="98">
        <f t="shared" ca="1" si="179"/>
        <v>0</v>
      </c>
      <c r="X182" s="98">
        <f t="shared" ca="1" si="179"/>
        <v>0</v>
      </c>
      <c r="Y182" s="98">
        <f t="shared" ca="1" si="179"/>
        <v>0</v>
      </c>
      <c r="Z182" s="98">
        <f t="shared" ca="1" si="179"/>
        <v>0</v>
      </c>
      <c r="AA182" s="98">
        <f t="shared" ca="1" si="179"/>
        <v>0</v>
      </c>
      <c r="AB182" s="98">
        <f t="shared" ca="1" si="179"/>
        <v>0</v>
      </c>
      <c r="AC182" s="98">
        <f t="shared" ca="1" si="179"/>
        <v>0</v>
      </c>
      <c r="AD182" s="98">
        <f t="shared" ca="1" si="178"/>
        <v>0</v>
      </c>
      <c r="AE182" s="98">
        <f t="shared" ca="1" si="178"/>
        <v>0</v>
      </c>
      <c r="AF182" s="98">
        <f t="shared" ca="1" si="174"/>
        <v>0</v>
      </c>
      <c r="AG182" s="98">
        <f t="shared" ca="1" si="178"/>
        <v>0</v>
      </c>
      <c r="AH182" s="98">
        <f t="shared" ca="1" si="178"/>
        <v>0</v>
      </c>
      <c r="AI182" s="98">
        <f t="shared" ca="1" si="178"/>
        <v>0</v>
      </c>
      <c r="AJ182" s="98">
        <f t="shared" ca="1" si="178"/>
        <v>0</v>
      </c>
      <c r="AK182" s="98">
        <f t="shared" ca="1" si="178"/>
        <v>0</v>
      </c>
      <c r="AL182" s="98">
        <f t="shared" ca="1" si="178"/>
        <v>0</v>
      </c>
      <c r="AM182" s="98">
        <f t="shared" ca="1" si="1"/>
        <v>0</v>
      </c>
      <c r="AN182" s="16">
        <f t="shared" ca="1" si="122"/>
        <v>0</v>
      </c>
      <c r="AO182" s="16">
        <f t="shared" ca="1" si="123"/>
        <v>0</v>
      </c>
      <c r="AP182" s="16">
        <f t="shared" ca="1" si="124"/>
        <v>0</v>
      </c>
      <c r="AQ182" s="16">
        <f t="shared" ca="1" si="125"/>
        <v>0</v>
      </c>
      <c r="AR182" s="16">
        <f t="shared" ca="1" si="126"/>
        <v>0</v>
      </c>
      <c r="AS182" s="16">
        <f t="shared" ca="1" si="127"/>
        <v>0</v>
      </c>
      <c r="AT182" s="16">
        <f t="shared" ca="1" si="128"/>
        <v>0</v>
      </c>
      <c r="AU182" s="16">
        <f t="shared" ca="1" si="129"/>
        <v>0</v>
      </c>
      <c r="AV182" s="16">
        <f t="shared" ca="1" si="130"/>
        <v>0</v>
      </c>
      <c r="AW182" s="16">
        <f t="shared" ca="1" si="131"/>
        <v>0</v>
      </c>
      <c r="AX182" s="16">
        <f t="shared" ca="1" si="132"/>
        <v>0</v>
      </c>
      <c r="AY182" s="16">
        <f t="shared" ca="1" si="133"/>
        <v>0</v>
      </c>
      <c r="AZ182" s="16">
        <f t="shared" ca="1" si="134"/>
        <v>0</v>
      </c>
      <c r="BA182" s="16">
        <f t="shared" ca="1" si="135"/>
        <v>0</v>
      </c>
      <c r="BB182" s="16">
        <f t="shared" ca="1" si="136"/>
        <v>0</v>
      </c>
      <c r="BC182" s="16">
        <f t="shared" ca="1" si="137"/>
        <v>0</v>
      </c>
      <c r="BD182" s="16">
        <f t="shared" ca="1" si="138"/>
        <v>0</v>
      </c>
      <c r="BE182" s="16">
        <f t="shared" ca="1" si="139"/>
        <v>0</v>
      </c>
      <c r="BF182" s="16">
        <f t="shared" ca="1" si="140"/>
        <v>0</v>
      </c>
      <c r="BG182" s="16">
        <f t="shared" ca="1" si="141"/>
        <v>0</v>
      </c>
      <c r="BH182" s="16">
        <f t="shared" ca="1" si="142"/>
        <v>0</v>
      </c>
      <c r="BI182" s="16">
        <f t="shared" ca="1" si="143"/>
        <v>0</v>
      </c>
      <c r="BJ182" s="16">
        <f t="shared" ca="1" si="144"/>
        <v>0</v>
      </c>
      <c r="BK182" s="16">
        <f t="shared" ca="1" si="145"/>
        <v>0</v>
      </c>
      <c r="BL182" s="16">
        <f t="shared" ca="1" si="146"/>
        <v>0</v>
      </c>
      <c r="BM182" s="16">
        <f t="shared" ca="1" si="147"/>
        <v>0</v>
      </c>
      <c r="BN182" s="16">
        <f t="shared" ca="1" si="148"/>
        <v>0</v>
      </c>
      <c r="BO182" s="16">
        <f t="shared" ca="1" si="149"/>
        <v>0</v>
      </c>
      <c r="BP182" s="16">
        <f t="shared" ca="1" si="150"/>
        <v>0</v>
      </c>
      <c r="BQ182" s="16">
        <f t="shared" ca="1" si="151"/>
        <v>0</v>
      </c>
      <c r="BR182" s="16">
        <f t="shared" ca="1" si="152"/>
        <v>0</v>
      </c>
      <c r="BS182" s="16">
        <f t="shared" ca="1" si="153"/>
        <v>0</v>
      </c>
      <c r="BT182" s="16">
        <f t="shared" ca="1" si="154"/>
        <v>0</v>
      </c>
      <c r="BU182" s="16">
        <f t="shared" ca="1" si="155"/>
        <v>0</v>
      </c>
      <c r="BV182" s="16">
        <f t="shared" ca="1" si="156"/>
        <v>0</v>
      </c>
      <c r="BW182" s="16">
        <f t="shared" ca="1" si="157"/>
        <v>0</v>
      </c>
      <c r="BX182" s="16">
        <f t="shared" ca="1" si="158"/>
        <v>0</v>
      </c>
      <c r="BY182" s="16">
        <f t="shared" ca="1" si="159"/>
        <v>0</v>
      </c>
      <c r="BZ182" s="16">
        <f t="shared" ca="1" si="160"/>
        <v>0</v>
      </c>
      <c r="CA182" s="16">
        <f t="shared" ca="1" si="161"/>
        <v>0</v>
      </c>
      <c r="CB182" s="16">
        <f t="shared" ca="1" si="162"/>
        <v>0</v>
      </c>
      <c r="CC182" s="16">
        <f t="shared" ca="1" si="163"/>
        <v>0</v>
      </c>
      <c r="CD182" s="16">
        <f t="shared" ca="1" si="164"/>
        <v>0</v>
      </c>
      <c r="CE182" s="16">
        <f t="shared" ca="1" si="165"/>
        <v>0</v>
      </c>
      <c r="CF182" s="16">
        <f t="shared" ca="1" si="166"/>
        <v>0</v>
      </c>
      <c r="CG182" s="16">
        <f t="shared" ca="1" si="167"/>
        <v>0</v>
      </c>
      <c r="CH182" s="16">
        <f t="shared" ca="1" si="168"/>
        <v>0</v>
      </c>
      <c r="CI182" s="16">
        <f t="shared" ca="1" si="169"/>
        <v>0</v>
      </c>
      <c r="CJ182" s="16">
        <f t="shared" ca="1" si="170"/>
        <v>0</v>
      </c>
      <c r="CK182" s="16">
        <f t="shared" ca="1" si="171"/>
        <v>0</v>
      </c>
      <c r="CL182" s="16">
        <f t="shared" ca="1" si="172"/>
        <v>0</v>
      </c>
      <c r="CM182" s="16">
        <f t="shared" ca="1" si="173"/>
        <v>0</v>
      </c>
    </row>
    <row r="183" spans="2:91" ht="19.95" customHeight="1" x14ac:dyDescent="0.3">
      <c r="B183" s="14" t="str" cm="1">
        <f t="array" aca="1" ref="B183" ca="1">IF(C183=0,"",IFERROR(INDIRECT("'"&amp;$C183&amp;"'!"&amp;"D5"),"Некорректное название листа"))</f>
        <v/>
      </c>
      <c r="C183" s="6"/>
      <c r="D183" s="97" cm="1">
        <f t="array" aca="1" ref="D183" ca="1">IFERROR(INDIRECT("'"&amp;$C183&amp;"'!"&amp;"d18"),0)</f>
        <v>0</v>
      </c>
      <c r="E183" s="97" cm="1">
        <f t="array" aca="1" ref="E183" ca="1">IFERROR(INDIRECT("'" &amp;$C183&amp; "'!" &amp;"d19"),0)</f>
        <v>0</v>
      </c>
      <c r="F183" s="97" cm="1">
        <f t="array" aca="1" ref="F183" ca="1">IFERROR(INDIRECT("'" &amp;$C183&amp; "'!" &amp;"d20"),0)</f>
        <v>0</v>
      </c>
      <c r="G183" s="97" cm="1">
        <f t="array" aca="1" ref="G183" ca="1">IFERROR(INDIRECT("'" &amp;$C183&amp; "'!" &amp;"d21"),0)</f>
        <v>0</v>
      </c>
      <c r="H183" s="97" cm="1">
        <f t="array" aca="1" ref="H183" ca="1">IFERROR(INDIRECT("'" &amp;$C183&amp; "'!" &amp;"d22"),0)</f>
        <v>0</v>
      </c>
      <c r="I183" s="97" cm="1">
        <f t="array" aca="1" ref="I183" ca="1">IFERROR(INDIRECT("'" &amp;$C183&amp; "'!" &amp;"f18"),0)</f>
        <v>0</v>
      </c>
      <c r="J183" s="97" cm="1">
        <f t="array" aca="1" ref="J183" ca="1">IFERROR(INDIRECT("'" &amp;$C183&amp; "'!" &amp;"f19"),0)</f>
        <v>0</v>
      </c>
      <c r="K183" s="97" cm="1">
        <f t="array" aca="1" ref="K183" ca="1">IFERROR(INDIRECT("'" &amp;$C183&amp; "'!" &amp;"f20"),0)</f>
        <v>0</v>
      </c>
      <c r="L183" s="97" cm="1">
        <f t="array" aca="1" ref="L183" ca="1">IFERROR(INDIRECT("'" &amp;$C183&amp; "'!" &amp;"f21"),0)</f>
        <v>0</v>
      </c>
      <c r="M183" s="97" cm="1">
        <f t="array" aca="1" ref="M183" ca="1">IFERROR(INDIRECT("'" &amp;$C183&amp; "'!" &amp;"f22"),0)</f>
        <v>0</v>
      </c>
      <c r="N183" s="98">
        <f t="shared" ca="1" si="179"/>
        <v>0</v>
      </c>
      <c r="O183" s="98">
        <f t="shared" ca="1" si="179"/>
        <v>0</v>
      </c>
      <c r="P183" s="98">
        <f t="shared" ca="1" si="179"/>
        <v>0</v>
      </c>
      <c r="Q183" s="98">
        <f t="shared" ca="1" si="179"/>
        <v>0</v>
      </c>
      <c r="R183" s="98">
        <f t="shared" ca="1" si="179"/>
        <v>0</v>
      </c>
      <c r="S183" s="98">
        <f t="shared" ca="1" si="179"/>
        <v>0</v>
      </c>
      <c r="T183" s="98">
        <f t="shared" ca="1" si="179"/>
        <v>0</v>
      </c>
      <c r="U183" s="98">
        <f t="shared" ca="1" si="179"/>
        <v>0</v>
      </c>
      <c r="V183" s="98">
        <f t="shared" ca="1" si="179"/>
        <v>0</v>
      </c>
      <c r="W183" s="98">
        <f t="shared" ca="1" si="179"/>
        <v>0</v>
      </c>
      <c r="X183" s="98">
        <f t="shared" ca="1" si="179"/>
        <v>0</v>
      </c>
      <c r="Y183" s="98">
        <f t="shared" ca="1" si="179"/>
        <v>0</v>
      </c>
      <c r="Z183" s="98">
        <f t="shared" ca="1" si="179"/>
        <v>0</v>
      </c>
      <c r="AA183" s="98">
        <f t="shared" ca="1" si="179"/>
        <v>0</v>
      </c>
      <c r="AB183" s="98">
        <f t="shared" ca="1" si="179"/>
        <v>0</v>
      </c>
      <c r="AC183" s="98">
        <f t="shared" ref="AC183:AM231" ca="1" si="180">IFERROR(INDEX(INDIRECT("'" &amp;$C183&amp; "'!" &amp;"E:E"),MATCH(AC$4,INDIRECT("'" &amp;$C183&amp; "'!" &amp;"C:C"),0),1),0)</f>
        <v>0</v>
      </c>
      <c r="AD183" s="98">
        <f t="shared" ca="1" si="180"/>
        <v>0</v>
      </c>
      <c r="AE183" s="98">
        <f t="shared" ca="1" si="180"/>
        <v>0</v>
      </c>
      <c r="AF183" s="98">
        <f t="shared" ca="1" si="174"/>
        <v>0</v>
      </c>
      <c r="AG183" s="98">
        <f t="shared" ca="1" si="180"/>
        <v>0</v>
      </c>
      <c r="AH183" s="98">
        <f t="shared" ca="1" si="180"/>
        <v>0</v>
      </c>
      <c r="AI183" s="98">
        <f t="shared" ca="1" si="180"/>
        <v>0</v>
      </c>
      <c r="AJ183" s="98">
        <f t="shared" ca="1" si="180"/>
        <v>0</v>
      </c>
      <c r="AK183" s="98">
        <f t="shared" ca="1" si="180"/>
        <v>0</v>
      </c>
      <c r="AL183" s="98">
        <f t="shared" ca="1" si="180"/>
        <v>0</v>
      </c>
      <c r="AM183" s="98">
        <f t="shared" ca="1" si="1"/>
        <v>0</v>
      </c>
      <c r="AN183" s="16">
        <f t="shared" ca="1" si="122"/>
        <v>0</v>
      </c>
      <c r="AO183" s="16">
        <f t="shared" ca="1" si="123"/>
        <v>0</v>
      </c>
      <c r="AP183" s="16">
        <f t="shared" ca="1" si="124"/>
        <v>0</v>
      </c>
      <c r="AQ183" s="16">
        <f t="shared" ca="1" si="125"/>
        <v>0</v>
      </c>
      <c r="AR183" s="16">
        <f t="shared" ca="1" si="126"/>
        <v>0</v>
      </c>
      <c r="AS183" s="16">
        <f t="shared" ca="1" si="127"/>
        <v>0</v>
      </c>
      <c r="AT183" s="16">
        <f t="shared" ca="1" si="128"/>
        <v>0</v>
      </c>
      <c r="AU183" s="16">
        <f t="shared" ca="1" si="129"/>
        <v>0</v>
      </c>
      <c r="AV183" s="16">
        <f t="shared" ca="1" si="130"/>
        <v>0</v>
      </c>
      <c r="AW183" s="16">
        <f t="shared" ca="1" si="131"/>
        <v>0</v>
      </c>
      <c r="AX183" s="16">
        <f t="shared" ca="1" si="132"/>
        <v>0</v>
      </c>
      <c r="AY183" s="16">
        <f t="shared" ca="1" si="133"/>
        <v>0</v>
      </c>
      <c r="AZ183" s="16">
        <f t="shared" ca="1" si="134"/>
        <v>0</v>
      </c>
      <c r="BA183" s="16">
        <f t="shared" ca="1" si="135"/>
        <v>0</v>
      </c>
      <c r="BB183" s="16">
        <f t="shared" ca="1" si="136"/>
        <v>0</v>
      </c>
      <c r="BC183" s="16">
        <f t="shared" ca="1" si="137"/>
        <v>0</v>
      </c>
      <c r="BD183" s="16">
        <f t="shared" ca="1" si="138"/>
        <v>0</v>
      </c>
      <c r="BE183" s="16">
        <f t="shared" ca="1" si="139"/>
        <v>0</v>
      </c>
      <c r="BF183" s="16">
        <f t="shared" ca="1" si="140"/>
        <v>0</v>
      </c>
      <c r="BG183" s="16">
        <f t="shared" ca="1" si="141"/>
        <v>0</v>
      </c>
      <c r="BH183" s="16">
        <f t="shared" ca="1" si="142"/>
        <v>0</v>
      </c>
      <c r="BI183" s="16">
        <f t="shared" ca="1" si="143"/>
        <v>0</v>
      </c>
      <c r="BJ183" s="16">
        <f t="shared" ca="1" si="144"/>
        <v>0</v>
      </c>
      <c r="BK183" s="16">
        <f t="shared" ca="1" si="145"/>
        <v>0</v>
      </c>
      <c r="BL183" s="16">
        <f t="shared" ca="1" si="146"/>
        <v>0</v>
      </c>
      <c r="BM183" s="16">
        <f t="shared" ca="1" si="147"/>
        <v>0</v>
      </c>
      <c r="BN183" s="16">
        <f t="shared" ca="1" si="148"/>
        <v>0</v>
      </c>
      <c r="BO183" s="16">
        <f t="shared" ca="1" si="149"/>
        <v>0</v>
      </c>
      <c r="BP183" s="16">
        <f t="shared" ca="1" si="150"/>
        <v>0</v>
      </c>
      <c r="BQ183" s="16">
        <f t="shared" ca="1" si="151"/>
        <v>0</v>
      </c>
      <c r="BR183" s="16">
        <f t="shared" ca="1" si="152"/>
        <v>0</v>
      </c>
      <c r="BS183" s="16">
        <f t="shared" ca="1" si="153"/>
        <v>0</v>
      </c>
      <c r="BT183" s="16">
        <f t="shared" ca="1" si="154"/>
        <v>0</v>
      </c>
      <c r="BU183" s="16">
        <f t="shared" ca="1" si="155"/>
        <v>0</v>
      </c>
      <c r="BV183" s="16">
        <f t="shared" ca="1" si="156"/>
        <v>0</v>
      </c>
      <c r="BW183" s="16">
        <f t="shared" ca="1" si="157"/>
        <v>0</v>
      </c>
      <c r="BX183" s="16">
        <f t="shared" ca="1" si="158"/>
        <v>0</v>
      </c>
      <c r="BY183" s="16">
        <f t="shared" ca="1" si="159"/>
        <v>0</v>
      </c>
      <c r="BZ183" s="16">
        <f t="shared" ca="1" si="160"/>
        <v>0</v>
      </c>
      <c r="CA183" s="16">
        <f t="shared" ca="1" si="161"/>
        <v>0</v>
      </c>
      <c r="CB183" s="16">
        <f t="shared" ca="1" si="162"/>
        <v>0</v>
      </c>
      <c r="CC183" s="16">
        <f t="shared" ca="1" si="163"/>
        <v>0</v>
      </c>
      <c r="CD183" s="16">
        <f t="shared" ca="1" si="164"/>
        <v>0</v>
      </c>
      <c r="CE183" s="16">
        <f t="shared" ca="1" si="165"/>
        <v>0</v>
      </c>
      <c r="CF183" s="16">
        <f t="shared" ca="1" si="166"/>
        <v>0</v>
      </c>
      <c r="CG183" s="16">
        <f t="shared" ca="1" si="167"/>
        <v>0</v>
      </c>
      <c r="CH183" s="16">
        <f t="shared" ca="1" si="168"/>
        <v>0</v>
      </c>
      <c r="CI183" s="16">
        <f t="shared" ca="1" si="169"/>
        <v>0</v>
      </c>
      <c r="CJ183" s="16">
        <f t="shared" ca="1" si="170"/>
        <v>0</v>
      </c>
      <c r="CK183" s="16">
        <f t="shared" ca="1" si="171"/>
        <v>0</v>
      </c>
      <c r="CL183" s="16">
        <f t="shared" ca="1" si="172"/>
        <v>0</v>
      </c>
      <c r="CM183" s="16">
        <f t="shared" ca="1" si="173"/>
        <v>0</v>
      </c>
    </row>
    <row r="184" spans="2:91" ht="19.95" customHeight="1" x14ac:dyDescent="0.3">
      <c r="B184" s="14" t="str" cm="1">
        <f t="array" aca="1" ref="B184" ca="1">IF(C184=0,"",IFERROR(INDIRECT("'"&amp;$C184&amp;"'!"&amp;"D5"),"Некорректное название листа"))</f>
        <v/>
      </c>
      <c r="C184" s="6"/>
      <c r="D184" s="97" cm="1">
        <f t="array" aca="1" ref="D184" ca="1">IFERROR(INDIRECT("'"&amp;$C184&amp;"'!"&amp;"d18"),0)</f>
        <v>0</v>
      </c>
      <c r="E184" s="97" cm="1">
        <f t="array" aca="1" ref="E184" ca="1">IFERROR(INDIRECT("'" &amp;$C184&amp; "'!" &amp;"d19"),0)</f>
        <v>0</v>
      </c>
      <c r="F184" s="97" cm="1">
        <f t="array" aca="1" ref="F184" ca="1">IFERROR(INDIRECT("'" &amp;$C184&amp; "'!" &amp;"d20"),0)</f>
        <v>0</v>
      </c>
      <c r="G184" s="97" cm="1">
        <f t="array" aca="1" ref="G184" ca="1">IFERROR(INDIRECT("'" &amp;$C184&amp; "'!" &amp;"d21"),0)</f>
        <v>0</v>
      </c>
      <c r="H184" s="97" cm="1">
        <f t="array" aca="1" ref="H184" ca="1">IFERROR(INDIRECT("'" &amp;$C184&amp; "'!" &amp;"d22"),0)</f>
        <v>0</v>
      </c>
      <c r="I184" s="97" cm="1">
        <f t="array" aca="1" ref="I184" ca="1">IFERROR(INDIRECT("'" &amp;$C184&amp; "'!" &amp;"f18"),0)</f>
        <v>0</v>
      </c>
      <c r="J184" s="97" cm="1">
        <f t="array" aca="1" ref="J184" ca="1">IFERROR(INDIRECT("'" &amp;$C184&amp; "'!" &amp;"f19"),0)</f>
        <v>0</v>
      </c>
      <c r="K184" s="97" cm="1">
        <f t="array" aca="1" ref="K184" ca="1">IFERROR(INDIRECT("'" &amp;$C184&amp; "'!" &amp;"f20"),0)</f>
        <v>0</v>
      </c>
      <c r="L184" s="97" cm="1">
        <f t="array" aca="1" ref="L184" ca="1">IFERROR(INDIRECT("'" &amp;$C184&amp; "'!" &amp;"f21"),0)</f>
        <v>0</v>
      </c>
      <c r="M184" s="97" cm="1">
        <f t="array" aca="1" ref="M184" ca="1">IFERROR(INDIRECT("'" &amp;$C184&amp; "'!" &amp;"f22"),0)</f>
        <v>0</v>
      </c>
      <c r="N184" s="98">
        <f t="shared" ref="N184:AC199" ca="1" si="181">IFERROR(INDEX(INDIRECT("'" &amp;$C184&amp; "'!" &amp;"E:E"),MATCH(N$4,INDIRECT("'" &amp;$C184&amp; "'!" &amp;"C:C"),0),1),0)</f>
        <v>0</v>
      </c>
      <c r="O184" s="98">
        <f t="shared" ca="1" si="181"/>
        <v>0</v>
      </c>
      <c r="P184" s="98">
        <f t="shared" ca="1" si="181"/>
        <v>0</v>
      </c>
      <c r="Q184" s="98">
        <f t="shared" ca="1" si="181"/>
        <v>0</v>
      </c>
      <c r="R184" s="98">
        <f t="shared" ca="1" si="181"/>
        <v>0</v>
      </c>
      <c r="S184" s="98">
        <f t="shared" ca="1" si="181"/>
        <v>0</v>
      </c>
      <c r="T184" s="98">
        <f t="shared" ca="1" si="181"/>
        <v>0</v>
      </c>
      <c r="U184" s="98">
        <f t="shared" ca="1" si="181"/>
        <v>0</v>
      </c>
      <c r="V184" s="98">
        <f t="shared" ca="1" si="181"/>
        <v>0</v>
      </c>
      <c r="W184" s="98">
        <f t="shared" ca="1" si="181"/>
        <v>0</v>
      </c>
      <c r="X184" s="98">
        <f t="shared" ca="1" si="181"/>
        <v>0</v>
      </c>
      <c r="Y184" s="98">
        <f t="shared" ca="1" si="181"/>
        <v>0</v>
      </c>
      <c r="Z184" s="98">
        <f t="shared" ca="1" si="181"/>
        <v>0</v>
      </c>
      <c r="AA184" s="98">
        <f t="shared" ca="1" si="181"/>
        <v>0</v>
      </c>
      <c r="AB184" s="98">
        <f t="shared" ca="1" si="181"/>
        <v>0</v>
      </c>
      <c r="AC184" s="98">
        <f t="shared" ca="1" si="181"/>
        <v>0</v>
      </c>
      <c r="AD184" s="98">
        <f t="shared" ca="1" si="180"/>
        <v>0</v>
      </c>
      <c r="AE184" s="98">
        <f t="shared" ca="1" si="180"/>
        <v>0</v>
      </c>
      <c r="AF184" s="98">
        <f t="shared" ca="1" si="174"/>
        <v>0</v>
      </c>
      <c r="AG184" s="98">
        <f t="shared" ca="1" si="180"/>
        <v>0</v>
      </c>
      <c r="AH184" s="98">
        <f t="shared" ca="1" si="180"/>
        <v>0</v>
      </c>
      <c r="AI184" s="98">
        <f t="shared" ca="1" si="180"/>
        <v>0</v>
      </c>
      <c r="AJ184" s="98">
        <f t="shared" ca="1" si="180"/>
        <v>0</v>
      </c>
      <c r="AK184" s="98">
        <f t="shared" ca="1" si="180"/>
        <v>0</v>
      </c>
      <c r="AL184" s="98">
        <f t="shared" ca="1" si="180"/>
        <v>0</v>
      </c>
      <c r="AM184" s="98">
        <f t="shared" ca="1" si="1"/>
        <v>0</v>
      </c>
      <c r="AN184" s="16">
        <f t="shared" ca="1" si="122"/>
        <v>0</v>
      </c>
      <c r="AO184" s="16">
        <f t="shared" ca="1" si="123"/>
        <v>0</v>
      </c>
      <c r="AP184" s="16">
        <f t="shared" ca="1" si="124"/>
        <v>0</v>
      </c>
      <c r="AQ184" s="16">
        <f t="shared" ca="1" si="125"/>
        <v>0</v>
      </c>
      <c r="AR184" s="16">
        <f t="shared" ca="1" si="126"/>
        <v>0</v>
      </c>
      <c r="AS184" s="16">
        <f t="shared" ca="1" si="127"/>
        <v>0</v>
      </c>
      <c r="AT184" s="16">
        <f t="shared" ca="1" si="128"/>
        <v>0</v>
      </c>
      <c r="AU184" s="16">
        <f t="shared" ca="1" si="129"/>
        <v>0</v>
      </c>
      <c r="AV184" s="16">
        <f t="shared" ca="1" si="130"/>
        <v>0</v>
      </c>
      <c r="AW184" s="16">
        <f t="shared" ca="1" si="131"/>
        <v>0</v>
      </c>
      <c r="AX184" s="16">
        <f t="shared" ca="1" si="132"/>
        <v>0</v>
      </c>
      <c r="AY184" s="16">
        <f t="shared" ca="1" si="133"/>
        <v>0</v>
      </c>
      <c r="AZ184" s="16">
        <f t="shared" ca="1" si="134"/>
        <v>0</v>
      </c>
      <c r="BA184" s="16">
        <f t="shared" ca="1" si="135"/>
        <v>0</v>
      </c>
      <c r="BB184" s="16">
        <f t="shared" ca="1" si="136"/>
        <v>0</v>
      </c>
      <c r="BC184" s="16">
        <f t="shared" ca="1" si="137"/>
        <v>0</v>
      </c>
      <c r="BD184" s="16">
        <f t="shared" ca="1" si="138"/>
        <v>0</v>
      </c>
      <c r="BE184" s="16">
        <f t="shared" ca="1" si="139"/>
        <v>0</v>
      </c>
      <c r="BF184" s="16">
        <f t="shared" ca="1" si="140"/>
        <v>0</v>
      </c>
      <c r="BG184" s="16">
        <f t="shared" ca="1" si="141"/>
        <v>0</v>
      </c>
      <c r="BH184" s="16">
        <f t="shared" ca="1" si="142"/>
        <v>0</v>
      </c>
      <c r="BI184" s="16">
        <f t="shared" ca="1" si="143"/>
        <v>0</v>
      </c>
      <c r="BJ184" s="16">
        <f t="shared" ca="1" si="144"/>
        <v>0</v>
      </c>
      <c r="BK184" s="16">
        <f t="shared" ca="1" si="145"/>
        <v>0</v>
      </c>
      <c r="BL184" s="16">
        <f t="shared" ca="1" si="146"/>
        <v>0</v>
      </c>
      <c r="BM184" s="16">
        <f t="shared" ca="1" si="147"/>
        <v>0</v>
      </c>
      <c r="BN184" s="16">
        <f t="shared" ca="1" si="148"/>
        <v>0</v>
      </c>
      <c r="BO184" s="16">
        <f t="shared" ca="1" si="149"/>
        <v>0</v>
      </c>
      <c r="BP184" s="16">
        <f t="shared" ca="1" si="150"/>
        <v>0</v>
      </c>
      <c r="BQ184" s="16">
        <f t="shared" ca="1" si="151"/>
        <v>0</v>
      </c>
      <c r="BR184" s="16">
        <f t="shared" ca="1" si="152"/>
        <v>0</v>
      </c>
      <c r="BS184" s="16">
        <f t="shared" ca="1" si="153"/>
        <v>0</v>
      </c>
      <c r="BT184" s="16">
        <f t="shared" ca="1" si="154"/>
        <v>0</v>
      </c>
      <c r="BU184" s="16">
        <f t="shared" ca="1" si="155"/>
        <v>0</v>
      </c>
      <c r="BV184" s="16">
        <f t="shared" ca="1" si="156"/>
        <v>0</v>
      </c>
      <c r="BW184" s="16">
        <f t="shared" ca="1" si="157"/>
        <v>0</v>
      </c>
      <c r="BX184" s="16">
        <f t="shared" ca="1" si="158"/>
        <v>0</v>
      </c>
      <c r="BY184" s="16">
        <f t="shared" ca="1" si="159"/>
        <v>0</v>
      </c>
      <c r="BZ184" s="16">
        <f t="shared" ca="1" si="160"/>
        <v>0</v>
      </c>
      <c r="CA184" s="16">
        <f t="shared" ca="1" si="161"/>
        <v>0</v>
      </c>
      <c r="CB184" s="16">
        <f t="shared" ca="1" si="162"/>
        <v>0</v>
      </c>
      <c r="CC184" s="16">
        <f t="shared" ca="1" si="163"/>
        <v>0</v>
      </c>
      <c r="CD184" s="16">
        <f t="shared" ca="1" si="164"/>
        <v>0</v>
      </c>
      <c r="CE184" s="16">
        <f t="shared" ca="1" si="165"/>
        <v>0</v>
      </c>
      <c r="CF184" s="16">
        <f t="shared" ca="1" si="166"/>
        <v>0</v>
      </c>
      <c r="CG184" s="16">
        <f t="shared" ca="1" si="167"/>
        <v>0</v>
      </c>
      <c r="CH184" s="16">
        <f t="shared" ca="1" si="168"/>
        <v>0</v>
      </c>
      <c r="CI184" s="16">
        <f t="shared" ca="1" si="169"/>
        <v>0</v>
      </c>
      <c r="CJ184" s="16">
        <f t="shared" ca="1" si="170"/>
        <v>0</v>
      </c>
      <c r="CK184" s="16">
        <f t="shared" ca="1" si="171"/>
        <v>0</v>
      </c>
      <c r="CL184" s="16">
        <f t="shared" ca="1" si="172"/>
        <v>0</v>
      </c>
      <c r="CM184" s="16">
        <f t="shared" ca="1" si="173"/>
        <v>0</v>
      </c>
    </row>
    <row r="185" spans="2:91" ht="19.95" customHeight="1" x14ac:dyDescent="0.3">
      <c r="B185" s="14" t="str" cm="1">
        <f t="array" aca="1" ref="B185" ca="1">IF(C185=0,"",IFERROR(INDIRECT("'"&amp;$C185&amp;"'!"&amp;"D5"),"Некорректное название листа"))</f>
        <v/>
      </c>
      <c r="C185" s="6"/>
      <c r="D185" s="97" cm="1">
        <f t="array" aca="1" ref="D185" ca="1">IFERROR(INDIRECT("'"&amp;$C185&amp;"'!"&amp;"d18"),0)</f>
        <v>0</v>
      </c>
      <c r="E185" s="97" cm="1">
        <f t="array" aca="1" ref="E185" ca="1">IFERROR(INDIRECT("'" &amp;$C185&amp; "'!" &amp;"d19"),0)</f>
        <v>0</v>
      </c>
      <c r="F185" s="97" cm="1">
        <f t="array" aca="1" ref="F185" ca="1">IFERROR(INDIRECT("'" &amp;$C185&amp; "'!" &amp;"d20"),0)</f>
        <v>0</v>
      </c>
      <c r="G185" s="97" cm="1">
        <f t="array" aca="1" ref="G185" ca="1">IFERROR(INDIRECT("'" &amp;$C185&amp; "'!" &amp;"d21"),0)</f>
        <v>0</v>
      </c>
      <c r="H185" s="97" cm="1">
        <f t="array" aca="1" ref="H185" ca="1">IFERROR(INDIRECT("'" &amp;$C185&amp; "'!" &amp;"d22"),0)</f>
        <v>0</v>
      </c>
      <c r="I185" s="97" cm="1">
        <f t="array" aca="1" ref="I185" ca="1">IFERROR(INDIRECT("'" &amp;$C185&amp; "'!" &amp;"f18"),0)</f>
        <v>0</v>
      </c>
      <c r="J185" s="97" cm="1">
        <f t="array" aca="1" ref="J185" ca="1">IFERROR(INDIRECT("'" &amp;$C185&amp; "'!" &amp;"f19"),0)</f>
        <v>0</v>
      </c>
      <c r="K185" s="97" cm="1">
        <f t="array" aca="1" ref="K185" ca="1">IFERROR(INDIRECT("'" &amp;$C185&amp; "'!" &amp;"f20"),0)</f>
        <v>0</v>
      </c>
      <c r="L185" s="97" cm="1">
        <f t="array" aca="1" ref="L185" ca="1">IFERROR(INDIRECT("'" &amp;$C185&amp; "'!" &amp;"f21"),0)</f>
        <v>0</v>
      </c>
      <c r="M185" s="97" cm="1">
        <f t="array" aca="1" ref="M185" ca="1">IFERROR(INDIRECT("'" &amp;$C185&amp; "'!" &amp;"f22"),0)</f>
        <v>0</v>
      </c>
      <c r="N185" s="98">
        <f t="shared" ca="1" si="181"/>
        <v>0</v>
      </c>
      <c r="O185" s="98">
        <f t="shared" ca="1" si="181"/>
        <v>0</v>
      </c>
      <c r="P185" s="98">
        <f t="shared" ca="1" si="181"/>
        <v>0</v>
      </c>
      <c r="Q185" s="98">
        <f t="shared" ca="1" si="181"/>
        <v>0</v>
      </c>
      <c r="R185" s="98">
        <f t="shared" ca="1" si="181"/>
        <v>0</v>
      </c>
      <c r="S185" s="98">
        <f t="shared" ca="1" si="181"/>
        <v>0</v>
      </c>
      <c r="T185" s="98">
        <f t="shared" ca="1" si="181"/>
        <v>0</v>
      </c>
      <c r="U185" s="98">
        <f t="shared" ca="1" si="181"/>
        <v>0</v>
      </c>
      <c r="V185" s="98">
        <f t="shared" ca="1" si="181"/>
        <v>0</v>
      </c>
      <c r="W185" s="98">
        <f t="shared" ca="1" si="181"/>
        <v>0</v>
      </c>
      <c r="X185" s="98">
        <f t="shared" ca="1" si="181"/>
        <v>0</v>
      </c>
      <c r="Y185" s="98">
        <f t="shared" ca="1" si="181"/>
        <v>0</v>
      </c>
      <c r="Z185" s="98">
        <f t="shared" ca="1" si="181"/>
        <v>0</v>
      </c>
      <c r="AA185" s="98">
        <f t="shared" ca="1" si="181"/>
        <v>0</v>
      </c>
      <c r="AB185" s="98">
        <f t="shared" ca="1" si="181"/>
        <v>0</v>
      </c>
      <c r="AC185" s="98">
        <f t="shared" ca="1" si="181"/>
        <v>0</v>
      </c>
      <c r="AD185" s="98">
        <f t="shared" ca="1" si="180"/>
        <v>0</v>
      </c>
      <c r="AE185" s="98">
        <f t="shared" ca="1" si="180"/>
        <v>0</v>
      </c>
      <c r="AF185" s="98">
        <f t="shared" ca="1" si="174"/>
        <v>0</v>
      </c>
      <c r="AG185" s="98">
        <f t="shared" ca="1" si="180"/>
        <v>0</v>
      </c>
      <c r="AH185" s="98">
        <f t="shared" ca="1" si="180"/>
        <v>0</v>
      </c>
      <c r="AI185" s="98">
        <f t="shared" ca="1" si="180"/>
        <v>0</v>
      </c>
      <c r="AJ185" s="98">
        <f t="shared" ca="1" si="180"/>
        <v>0</v>
      </c>
      <c r="AK185" s="98">
        <f t="shared" ca="1" si="180"/>
        <v>0</v>
      </c>
      <c r="AL185" s="98">
        <f t="shared" ca="1" si="180"/>
        <v>0</v>
      </c>
      <c r="AM185" s="98">
        <f t="shared" ca="1" si="1"/>
        <v>0</v>
      </c>
      <c r="AN185" s="16">
        <f t="shared" ca="1" si="122"/>
        <v>0</v>
      </c>
      <c r="AO185" s="16">
        <f t="shared" ca="1" si="123"/>
        <v>0</v>
      </c>
      <c r="AP185" s="16">
        <f t="shared" ca="1" si="124"/>
        <v>0</v>
      </c>
      <c r="AQ185" s="16">
        <f t="shared" ca="1" si="125"/>
        <v>0</v>
      </c>
      <c r="AR185" s="16">
        <f t="shared" ca="1" si="126"/>
        <v>0</v>
      </c>
      <c r="AS185" s="16">
        <f t="shared" ca="1" si="127"/>
        <v>0</v>
      </c>
      <c r="AT185" s="16">
        <f t="shared" ca="1" si="128"/>
        <v>0</v>
      </c>
      <c r="AU185" s="16">
        <f t="shared" ca="1" si="129"/>
        <v>0</v>
      </c>
      <c r="AV185" s="16">
        <f t="shared" ca="1" si="130"/>
        <v>0</v>
      </c>
      <c r="AW185" s="16">
        <f t="shared" ca="1" si="131"/>
        <v>0</v>
      </c>
      <c r="AX185" s="16">
        <f t="shared" ca="1" si="132"/>
        <v>0</v>
      </c>
      <c r="AY185" s="16">
        <f t="shared" ca="1" si="133"/>
        <v>0</v>
      </c>
      <c r="AZ185" s="16">
        <f t="shared" ca="1" si="134"/>
        <v>0</v>
      </c>
      <c r="BA185" s="16">
        <f t="shared" ca="1" si="135"/>
        <v>0</v>
      </c>
      <c r="BB185" s="16">
        <f t="shared" ca="1" si="136"/>
        <v>0</v>
      </c>
      <c r="BC185" s="16">
        <f t="shared" ca="1" si="137"/>
        <v>0</v>
      </c>
      <c r="BD185" s="16">
        <f t="shared" ca="1" si="138"/>
        <v>0</v>
      </c>
      <c r="BE185" s="16">
        <f t="shared" ca="1" si="139"/>
        <v>0</v>
      </c>
      <c r="BF185" s="16">
        <f t="shared" ca="1" si="140"/>
        <v>0</v>
      </c>
      <c r="BG185" s="16">
        <f t="shared" ca="1" si="141"/>
        <v>0</v>
      </c>
      <c r="BH185" s="16">
        <f t="shared" ca="1" si="142"/>
        <v>0</v>
      </c>
      <c r="BI185" s="16">
        <f t="shared" ca="1" si="143"/>
        <v>0</v>
      </c>
      <c r="BJ185" s="16">
        <f t="shared" ca="1" si="144"/>
        <v>0</v>
      </c>
      <c r="BK185" s="16">
        <f t="shared" ca="1" si="145"/>
        <v>0</v>
      </c>
      <c r="BL185" s="16">
        <f t="shared" ca="1" si="146"/>
        <v>0</v>
      </c>
      <c r="BM185" s="16">
        <f t="shared" ca="1" si="147"/>
        <v>0</v>
      </c>
      <c r="BN185" s="16">
        <f t="shared" ca="1" si="148"/>
        <v>0</v>
      </c>
      <c r="BO185" s="16">
        <f t="shared" ca="1" si="149"/>
        <v>0</v>
      </c>
      <c r="BP185" s="16">
        <f t="shared" ca="1" si="150"/>
        <v>0</v>
      </c>
      <c r="BQ185" s="16">
        <f t="shared" ca="1" si="151"/>
        <v>0</v>
      </c>
      <c r="BR185" s="16">
        <f t="shared" ca="1" si="152"/>
        <v>0</v>
      </c>
      <c r="BS185" s="16">
        <f t="shared" ca="1" si="153"/>
        <v>0</v>
      </c>
      <c r="BT185" s="16">
        <f t="shared" ca="1" si="154"/>
        <v>0</v>
      </c>
      <c r="BU185" s="16">
        <f t="shared" ca="1" si="155"/>
        <v>0</v>
      </c>
      <c r="BV185" s="16">
        <f t="shared" ca="1" si="156"/>
        <v>0</v>
      </c>
      <c r="BW185" s="16">
        <f t="shared" ca="1" si="157"/>
        <v>0</v>
      </c>
      <c r="BX185" s="16">
        <f t="shared" ca="1" si="158"/>
        <v>0</v>
      </c>
      <c r="BY185" s="16">
        <f t="shared" ca="1" si="159"/>
        <v>0</v>
      </c>
      <c r="BZ185" s="16">
        <f t="shared" ca="1" si="160"/>
        <v>0</v>
      </c>
      <c r="CA185" s="16">
        <f t="shared" ca="1" si="161"/>
        <v>0</v>
      </c>
      <c r="CB185" s="16">
        <f t="shared" ca="1" si="162"/>
        <v>0</v>
      </c>
      <c r="CC185" s="16">
        <f t="shared" ca="1" si="163"/>
        <v>0</v>
      </c>
      <c r="CD185" s="16">
        <f t="shared" ca="1" si="164"/>
        <v>0</v>
      </c>
      <c r="CE185" s="16">
        <f t="shared" ca="1" si="165"/>
        <v>0</v>
      </c>
      <c r="CF185" s="16">
        <f t="shared" ca="1" si="166"/>
        <v>0</v>
      </c>
      <c r="CG185" s="16">
        <f t="shared" ca="1" si="167"/>
        <v>0</v>
      </c>
      <c r="CH185" s="16">
        <f t="shared" ca="1" si="168"/>
        <v>0</v>
      </c>
      <c r="CI185" s="16">
        <f t="shared" ca="1" si="169"/>
        <v>0</v>
      </c>
      <c r="CJ185" s="16">
        <f t="shared" ca="1" si="170"/>
        <v>0</v>
      </c>
      <c r="CK185" s="16">
        <f t="shared" ca="1" si="171"/>
        <v>0</v>
      </c>
      <c r="CL185" s="16">
        <f t="shared" ca="1" si="172"/>
        <v>0</v>
      </c>
      <c r="CM185" s="16">
        <f t="shared" ca="1" si="173"/>
        <v>0</v>
      </c>
    </row>
    <row r="186" spans="2:91" ht="19.95" customHeight="1" x14ac:dyDescent="0.3">
      <c r="B186" s="14" t="str" cm="1">
        <f t="array" aca="1" ref="B186" ca="1">IF(C186=0,"",IFERROR(INDIRECT("'"&amp;$C186&amp;"'!"&amp;"D5"),"Некорректное название листа"))</f>
        <v/>
      </c>
      <c r="C186" s="6"/>
      <c r="D186" s="97" cm="1">
        <f t="array" aca="1" ref="D186" ca="1">IFERROR(INDIRECT("'"&amp;$C186&amp;"'!"&amp;"d18"),0)</f>
        <v>0</v>
      </c>
      <c r="E186" s="97" cm="1">
        <f t="array" aca="1" ref="E186" ca="1">IFERROR(INDIRECT("'" &amp;$C186&amp; "'!" &amp;"d19"),0)</f>
        <v>0</v>
      </c>
      <c r="F186" s="97" cm="1">
        <f t="array" aca="1" ref="F186" ca="1">IFERROR(INDIRECT("'" &amp;$C186&amp; "'!" &amp;"d20"),0)</f>
        <v>0</v>
      </c>
      <c r="G186" s="97" cm="1">
        <f t="array" aca="1" ref="G186" ca="1">IFERROR(INDIRECT("'" &amp;$C186&amp; "'!" &amp;"d21"),0)</f>
        <v>0</v>
      </c>
      <c r="H186" s="97" cm="1">
        <f t="array" aca="1" ref="H186" ca="1">IFERROR(INDIRECT("'" &amp;$C186&amp; "'!" &amp;"d22"),0)</f>
        <v>0</v>
      </c>
      <c r="I186" s="97" cm="1">
        <f t="array" aca="1" ref="I186" ca="1">IFERROR(INDIRECT("'" &amp;$C186&amp; "'!" &amp;"f18"),0)</f>
        <v>0</v>
      </c>
      <c r="J186" s="97" cm="1">
        <f t="array" aca="1" ref="J186" ca="1">IFERROR(INDIRECT("'" &amp;$C186&amp; "'!" &amp;"f19"),0)</f>
        <v>0</v>
      </c>
      <c r="K186" s="97" cm="1">
        <f t="array" aca="1" ref="K186" ca="1">IFERROR(INDIRECT("'" &amp;$C186&amp; "'!" &amp;"f20"),0)</f>
        <v>0</v>
      </c>
      <c r="L186" s="97" cm="1">
        <f t="array" aca="1" ref="L186" ca="1">IFERROR(INDIRECT("'" &amp;$C186&amp; "'!" &amp;"f21"),0)</f>
        <v>0</v>
      </c>
      <c r="M186" s="97" cm="1">
        <f t="array" aca="1" ref="M186" ca="1">IFERROR(INDIRECT("'" &amp;$C186&amp; "'!" &amp;"f22"),0)</f>
        <v>0</v>
      </c>
      <c r="N186" s="98">
        <f t="shared" ca="1" si="181"/>
        <v>0</v>
      </c>
      <c r="O186" s="98">
        <f t="shared" ca="1" si="181"/>
        <v>0</v>
      </c>
      <c r="P186" s="98">
        <f t="shared" ca="1" si="181"/>
        <v>0</v>
      </c>
      <c r="Q186" s="98">
        <f t="shared" ca="1" si="181"/>
        <v>0</v>
      </c>
      <c r="R186" s="98">
        <f t="shared" ca="1" si="181"/>
        <v>0</v>
      </c>
      <c r="S186" s="98">
        <f t="shared" ca="1" si="181"/>
        <v>0</v>
      </c>
      <c r="T186" s="98">
        <f t="shared" ca="1" si="181"/>
        <v>0</v>
      </c>
      <c r="U186" s="98">
        <f t="shared" ca="1" si="181"/>
        <v>0</v>
      </c>
      <c r="V186" s="98">
        <f t="shared" ca="1" si="181"/>
        <v>0</v>
      </c>
      <c r="W186" s="98">
        <f t="shared" ca="1" si="181"/>
        <v>0</v>
      </c>
      <c r="X186" s="98">
        <f t="shared" ca="1" si="181"/>
        <v>0</v>
      </c>
      <c r="Y186" s="98">
        <f t="shared" ca="1" si="181"/>
        <v>0</v>
      </c>
      <c r="Z186" s="98">
        <f t="shared" ca="1" si="181"/>
        <v>0</v>
      </c>
      <c r="AA186" s="98">
        <f t="shared" ca="1" si="181"/>
        <v>0</v>
      </c>
      <c r="AB186" s="98">
        <f t="shared" ca="1" si="181"/>
        <v>0</v>
      </c>
      <c r="AC186" s="98">
        <f t="shared" ca="1" si="181"/>
        <v>0</v>
      </c>
      <c r="AD186" s="98">
        <f t="shared" ca="1" si="180"/>
        <v>0</v>
      </c>
      <c r="AE186" s="98">
        <f t="shared" ca="1" si="180"/>
        <v>0</v>
      </c>
      <c r="AF186" s="98">
        <f t="shared" ca="1" si="174"/>
        <v>0</v>
      </c>
      <c r="AG186" s="98">
        <f t="shared" ca="1" si="180"/>
        <v>0</v>
      </c>
      <c r="AH186" s="98">
        <f t="shared" ca="1" si="180"/>
        <v>0</v>
      </c>
      <c r="AI186" s="98">
        <f t="shared" ca="1" si="180"/>
        <v>0</v>
      </c>
      <c r="AJ186" s="98">
        <f t="shared" ca="1" si="180"/>
        <v>0</v>
      </c>
      <c r="AK186" s="98">
        <f t="shared" ca="1" si="180"/>
        <v>0</v>
      </c>
      <c r="AL186" s="98">
        <f t="shared" ca="1" si="180"/>
        <v>0</v>
      </c>
      <c r="AM186" s="98">
        <f t="shared" ca="1" si="1"/>
        <v>0</v>
      </c>
      <c r="AN186" s="16">
        <f t="shared" ca="1" si="122"/>
        <v>0</v>
      </c>
      <c r="AO186" s="16">
        <f t="shared" ca="1" si="123"/>
        <v>0</v>
      </c>
      <c r="AP186" s="16">
        <f t="shared" ca="1" si="124"/>
        <v>0</v>
      </c>
      <c r="AQ186" s="16">
        <f t="shared" ca="1" si="125"/>
        <v>0</v>
      </c>
      <c r="AR186" s="16">
        <f t="shared" ca="1" si="126"/>
        <v>0</v>
      </c>
      <c r="AS186" s="16">
        <f t="shared" ca="1" si="127"/>
        <v>0</v>
      </c>
      <c r="AT186" s="16">
        <f t="shared" ca="1" si="128"/>
        <v>0</v>
      </c>
      <c r="AU186" s="16">
        <f t="shared" ca="1" si="129"/>
        <v>0</v>
      </c>
      <c r="AV186" s="16">
        <f t="shared" ca="1" si="130"/>
        <v>0</v>
      </c>
      <c r="AW186" s="16">
        <f t="shared" ca="1" si="131"/>
        <v>0</v>
      </c>
      <c r="AX186" s="16">
        <f t="shared" ca="1" si="132"/>
        <v>0</v>
      </c>
      <c r="AY186" s="16">
        <f t="shared" ca="1" si="133"/>
        <v>0</v>
      </c>
      <c r="AZ186" s="16">
        <f t="shared" ca="1" si="134"/>
        <v>0</v>
      </c>
      <c r="BA186" s="16">
        <f t="shared" ca="1" si="135"/>
        <v>0</v>
      </c>
      <c r="BB186" s="16">
        <f t="shared" ca="1" si="136"/>
        <v>0</v>
      </c>
      <c r="BC186" s="16">
        <f t="shared" ca="1" si="137"/>
        <v>0</v>
      </c>
      <c r="BD186" s="16">
        <f t="shared" ca="1" si="138"/>
        <v>0</v>
      </c>
      <c r="BE186" s="16">
        <f t="shared" ca="1" si="139"/>
        <v>0</v>
      </c>
      <c r="BF186" s="16">
        <f t="shared" ca="1" si="140"/>
        <v>0</v>
      </c>
      <c r="BG186" s="16">
        <f t="shared" ca="1" si="141"/>
        <v>0</v>
      </c>
      <c r="BH186" s="16">
        <f t="shared" ca="1" si="142"/>
        <v>0</v>
      </c>
      <c r="BI186" s="16">
        <f t="shared" ca="1" si="143"/>
        <v>0</v>
      </c>
      <c r="BJ186" s="16">
        <f t="shared" ca="1" si="144"/>
        <v>0</v>
      </c>
      <c r="BK186" s="16">
        <f t="shared" ca="1" si="145"/>
        <v>0</v>
      </c>
      <c r="BL186" s="16">
        <f t="shared" ca="1" si="146"/>
        <v>0</v>
      </c>
      <c r="BM186" s="16">
        <f t="shared" ca="1" si="147"/>
        <v>0</v>
      </c>
      <c r="BN186" s="16">
        <f t="shared" ca="1" si="148"/>
        <v>0</v>
      </c>
      <c r="BO186" s="16">
        <f t="shared" ca="1" si="149"/>
        <v>0</v>
      </c>
      <c r="BP186" s="16">
        <f t="shared" ca="1" si="150"/>
        <v>0</v>
      </c>
      <c r="BQ186" s="16">
        <f t="shared" ca="1" si="151"/>
        <v>0</v>
      </c>
      <c r="BR186" s="16">
        <f t="shared" ca="1" si="152"/>
        <v>0</v>
      </c>
      <c r="BS186" s="16">
        <f t="shared" ca="1" si="153"/>
        <v>0</v>
      </c>
      <c r="BT186" s="16">
        <f t="shared" ca="1" si="154"/>
        <v>0</v>
      </c>
      <c r="BU186" s="16">
        <f t="shared" ca="1" si="155"/>
        <v>0</v>
      </c>
      <c r="BV186" s="16">
        <f t="shared" ca="1" si="156"/>
        <v>0</v>
      </c>
      <c r="BW186" s="16">
        <f t="shared" ca="1" si="157"/>
        <v>0</v>
      </c>
      <c r="BX186" s="16">
        <f t="shared" ca="1" si="158"/>
        <v>0</v>
      </c>
      <c r="BY186" s="16">
        <f t="shared" ca="1" si="159"/>
        <v>0</v>
      </c>
      <c r="BZ186" s="16">
        <f t="shared" ca="1" si="160"/>
        <v>0</v>
      </c>
      <c r="CA186" s="16">
        <f t="shared" ca="1" si="161"/>
        <v>0</v>
      </c>
      <c r="CB186" s="16">
        <f t="shared" ca="1" si="162"/>
        <v>0</v>
      </c>
      <c r="CC186" s="16">
        <f t="shared" ca="1" si="163"/>
        <v>0</v>
      </c>
      <c r="CD186" s="16">
        <f t="shared" ca="1" si="164"/>
        <v>0</v>
      </c>
      <c r="CE186" s="16">
        <f t="shared" ca="1" si="165"/>
        <v>0</v>
      </c>
      <c r="CF186" s="16">
        <f t="shared" ca="1" si="166"/>
        <v>0</v>
      </c>
      <c r="CG186" s="16">
        <f t="shared" ca="1" si="167"/>
        <v>0</v>
      </c>
      <c r="CH186" s="16">
        <f t="shared" ca="1" si="168"/>
        <v>0</v>
      </c>
      <c r="CI186" s="16">
        <f t="shared" ca="1" si="169"/>
        <v>0</v>
      </c>
      <c r="CJ186" s="16">
        <f t="shared" ca="1" si="170"/>
        <v>0</v>
      </c>
      <c r="CK186" s="16">
        <f t="shared" ca="1" si="171"/>
        <v>0</v>
      </c>
      <c r="CL186" s="16">
        <f t="shared" ca="1" si="172"/>
        <v>0</v>
      </c>
      <c r="CM186" s="16">
        <f t="shared" ca="1" si="173"/>
        <v>0</v>
      </c>
    </row>
    <row r="187" spans="2:91" ht="19.95" customHeight="1" x14ac:dyDescent="0.3">
      <c r="B187" s="14" t="str" cm="1">
        <f t="array" aca="1" ref="B187" ca="1">IF(C187=0,"",IFERROR(INDIRECT("'"&amp;$C187&amp;"'!"&amp;"D5"),"Некорректное название листа"))</f>
        <v/>
      </c>
      <c r="C187" s="6"/>
      <c r="D187" s="97" cm="1">
        <f t="array" aca="1" ref="D187" ca="1">IFERROR(INDIRECT("'"&amp;$C187&amp;"'!"&amp;"d18"),0)</f>
        <v>0</v>
      </c>
      <c r="E187" s="97" cm="1">
        <f t="array" aca="1" ref="E187" ca="1">IFERROR(INDIRECT("'" &amp;$C187&amp; "'!" &amp;"d19"),0)</f>
        <v>0</v>
      </c>
      <c r="F187" s="97" cm="1">
        <f t="array" aca="1" ref="F187" ca="1">IFERROR(INDIRECT("'" &amp;$C187&amp; "'!" &amp;"d20"),0)</f>
        <v>0</v>
      </c>
      <c r="G187" s="97" cm="1">
        <f t="array" aca="1" ref="G187" ca="1">IFERROR(INDIRECT("'" &amp;$C187&amp; "'!" &amp;"d21"),0)</f>
        <v>0</v>
      </c>
      <c r="H187" s="97" cm="1">
        <f t="array" aca="1" ref="H187" ca="1">IFERROR(INDIRECT("'" &amp;$C187&amp; "'!" &amp;"d22"),0)</f>
        <v>0</v>
      </c>
      <c r="I187" s="97" cm="1">
        <f t="array" aca="1" ref="I187" ca="1">IFERROR(INDIRECT("'" &amp;$C187&amp; "'!" &amp;"f18"),0)</f>
        <v>0</v>
      </c>
      <c r="J187" s="97" cm="1">
        <f t="array" aca="1" ref="J187" ca="1">IFERROR(INDIRECT("'" &amp;$C187&amp; "'!" &amp;"f19"),0)</f>
        <v>0</v>
      </c>
      <c r="K187" s="97" cm="1">
        <f t="array" aca="1" ref="K187" ca="1">IFERROR(INDIRECT("'" &amp;$C187&amp; "'!" &amp;"f20"),0)</f>
        <v>0</v>
      </c>
      <c r="L187" s="97" cm="1">
        <f t="array" aca="1" ref="L187" ca="1">IFERROR(INDIRECT("'" &amp;$C187&amp; "'!" &amp;"f21"),0)</f>
        <v>0</v>
      </c>
      <c r="M187" s="97" cm="1">
        <f t="array" aca="1" ref="M187" ca="1">IFERROR(INDIRECT("'" &amp;$C187&amp; "'!" &amp;"f22"),0)</f>
        <v>0</v>
      </c>
      <c r="N187" s="98">
        <f t="shared" ca="1" si="181"/>
        <v>0</v>
      </c>
      <c r="O187" s="98">
        <f t="shared" ca="1" si="181"/>
        <v>0</v>
      </c>
      <c r="P187" s="98">
        <f t="shared" ca="1" si="181"/>
        <v>0</v>
      </c>
      <c r="Q187" s="98">
        <f t="shared" ca="1" si="181"/>
        <v>0</v>
      </c>
      <c r="R187" s="98">
        <f t="shared" ca="1" si="181"/>
        <v>0</v>
      </c>
      <c r="S187" s="98">
        <f t="shared" ca="1" si="181"/>
        <v>0</v>
      </c>
      <c r="T187" s="98">
        <f t="shared" ca="1" si="181"/>
        <v>0</v>
      </c>
      <c r="U187" s="98">
        <f t="shared" ca="1" si="181"/>
        <v>0</v>
      </c>
      <c r="V187" s="98">
        <f t="shared" ca="1" si="181"/>
        <v>0</v>
      </c>
      <c r="W187" s="98">
        <f t="shared" ca="1" si="181"/>
        <v>0</v>
      </c>
      <c r="X187" s="98">
        <f t="shared" ca="1" si="181"/>
        <v>0</v>
      </c>
      <c r="Y187" s="98">
        <f t="shared" ca="1" si="181"/>
        <v>0</v>
      </c>
      <c r="Z187" s="98">
        <f t="shared" ca="1" si="181"/>
        <v>0</v>
      </c>
      <c r="AA187" s="98">
        <f t="shared" ca="1" si="181"/>
        <v>0</v>
      </c>
      <c r="AB187" s="98">
        <f t="shared" ca="1" si="181"/>
        <v>0</v>
      </c>
      <c r="AC187" s="98">
        <f t="shared" ca="1" si="181"/>
        <v>0</v>
      </c>
      <c r="AD187" s="98">
        <f t="shared" ca="1" si="180"/>
        <v>0</v>
      </c>
      <c r="AE187" s="98">
        <f t="shared" ca="1" si="180"/>
        <v>0</v>
      </c>
      <c r="AF187" s="98">
        <f t="shared" ca="1" si="174"/>
        <v>0</v>
      </c>
      <c r="AG187" s="98">
        <f t="shared" ca="1" si="180"/>
        <v>0</v>
      </c>
      <c r="AH187" s="98">
        <f t="shared" ca="1" si="180"/>
        <v>0</v>
      </c>
      <c r="AI187" s="98">
        <f t="shared" ca="1" si="180"/>
        <v>0</v>
      </c>
      <c r="AJ187" s="98">
        <f t="shared" ca="1" si="180"/>
        <v>0</v>
      </c>
      <c r="AK187" s="98">
        <f t="shared" ca="1" si="180"/>
        <v>0</v>
      </c>
      <c r="AL187" s="98">
        <f t="shared" ca="1" si="180"/>
        <v>0</v>
      </c>
      <c r="AM187" s="98">
        <f t="shared" ca="1" si="1"/>
        <v>0</v>
      </c>
      <c r="AN187" s="16">
        <f t="shared" ca="1" si="122"/>
        <v>0</v>
      </c>
      <c r="AO187" s="16">
        <f t="shared" ca="1" si="123"/>
        <v>0</v>
      </c>
      <c r="AP187" s="16">
        <f t="shared" ca="1" si="124"/>
        <v>0</v>
      </c>
      <c r="AQ187" s="16">
        <f t="shared" ca="1" si="125"/>
        <v>0</v>
      </c>
      <c r="AR187" s="16">
        <f t="shared" ca="1" si="126"/>
        <v>0</v>
      </c>
      <c r="AS187" s="16">
        <f t="shared" ca="1" si="127"/>
        <v>0</v>
      </c>
      <c r="AT187" s="16">
        <f t="shared" ca="1" si="128"/>
        <v>0</v>
      </c>
      <c r="AU187" s="16">
        <f t="shared" ca="1" si="129"/>
        <v>0</v>
      </c>
      <c r="AV187" s="16">
        <f t="shared" ca="1" si="130"/>
        <v>0</v>
      </c>
      <c r="AW187" s="16">
        <f t="shared" ca="1" si="131"/>
        <v>0</v>
      </c>
      <c r="AX187" s="16">
        <f t="shared" ca="1" si="132"/>
        <v>0</v>
      </c>
      <c r="AY187" s="16">
        <f t="shared" ca="1" si="133"/>
        <v>0</v>
      </c>
      <c r="AZ187" s="16">
        <f t="shared" ca="1" si="134"/>
        <v>0</v>
      </c>
      <c r="BA187" s="16">
        <f t="shared" ca="1" si="135"/>
        <v>0</v>
      </c>
      <c r="BB187" s="16">
        <f t="shared" ca="1" si="136"/>
        <v>0</v>
      </c>
      <c r="BC187" s="16">
        <f t="shared" ca="1" si="137"/>
        <v>0</v>
      </c>
      <c r="BD187" s="16">
        <f t="shared" ca="1" si="138"/>
        <v>0</v>
      </c>
      <c r="BE187" s="16">
        <f t="shared" ca="1" si="139"/>
        <v>0</v>
      </c>
      <c r="BF187" s="16">
        <f t="shared" ca="1" si="140"/>
        <v>0</v>
      </c>
      <c r="BG187" s="16">
        <f t="shared" ca="1" si="141"/>
        <v>0</v>
      </c>
      <c r="BH187" s="16">
        <f t="shared" ca="1" si="142"/>
        <v>0</v>
      </c>
      <c r="BI187" s="16">
        <f t="shared" ca="1" si="143"/>
        <v>0</v>
      </c>
      <c r="BJ187" s="16">
        <f t="shared" ca="1" si="144"/>
        <v>0</v>
      </c>
      <c r="BK187" s="16">
        <f t="shared" ca="1" si="145"/>
        <v>0</v>
      </c>
      <c r="BL187" s="16">
        <f t="shared" ca="1" si="146"/>
        <v>0</v>
      </c>
      <c r="BM187" s="16">
        <f t="shared" ca="1" si="147"/>
        <v>0</v>
      </c>
      <c r="BN187" s="16">
        <f t="shared" ca="1" si="148"/>
        <v>0</v>
      </c>
      <c r="BO187" s="16">
        <f t="shared" ca="1" si="149"/>
        <v>0</v>
      </c>
      <c r="BP187" s="16">
        <f t="shared" ca="1" si="150"/>
        <v>0</v>
      </c>
      <c r="BQ187" s="16">
        <f t="shared" ca="1" si="151"/>
        <v>0</v>
      </c>
      <c r="BR187" s="16">
        <f t="shared" ca="1" si="152"/>
        <v>0</v>
      </c>
      <c r="BS187" s="16">
        <f t="shared" ca="1" si="153"/>
        <v>0</v>
      </c>
      <c r="BT187" s="16">
        <f t="shared" ca="1" si="154"/>
        <v>0</v>
      </c>
      <c r="BU187" s="16">
        <f t="shared" ca="1" si="155"/>
        <v>0</v>
      </c>
      <c r="BV187" s="16">
        <f t="shared" ca="1" si="156"/>
        <v>0</v>
      </c>
      <c r="BW187" s="16">
        <f t="shared" ca="1" si="157"/>
        <v>0</v>
      </c>
      <c r="BX187" s="16">
        <f t="shared" ca="1" si="158"/>
        <v>0</v>
      </c>
      <c r="BY187" s="16">
        <f t="shared" ca="1" si="159"/>
        <v>0</v>
      </c>
      <c r="BZ187" s="16">
        <f t="shared" ca="1" si="160"/>
        <v>0</v>
      </c>
      <c r="CA187" s="16">
        <f t="shared" ca="1" si="161"/>
        <v>0</v>
      </c>
      <c r="CB187" s="16">
        <f t="shared" ca="1" si="162"/>
        <v>0</v>
      </c>
      <c r="CC187" s="16">
        <f t="shared" ca="1" si="163"/>
        <v>0</v>
      </c>
      <c r="CD187" s="16">
        <f t="shared" ca="1" si="164"/>
        <v>0</v>
      </c>
      <c r="CE187" s="16">
        <f t="shared" ca="1" si="165"/>
        <v>0</v>
      </c>
      <c r="CF187" s="16">
        <f t="shared" ca="1" si="166"/>
        <v>0</v>
      </c>
      <c r="CG187" s="16">
        <f t="shared" ca="1" si="167"/>
        <v>0</v>
      </c>
      <c r="CH187" s="16">
        <f t="shared" ca="1" si="168"/>
        <v>0</v>
      </c>
      <c r="CI187" s="16">
        <f t="shared" ca="1" si="169"/>
        <v>0</v>
      </c>
      <c r="CJ187" s="16">
        <f t="shared" ca="1" si="170"/>
        <v>0</v>
      </c>
      <c r="CK187" s="16">
        <f t="shared" ca="1" si="171"/>
        <v>0</v>
      </c>
      <c r="CL187" s="16">
        <f t="shared" ca="1" si="172"/>
        <v>0</v>
      </c>
      <c r="CM187" s="16">
        <f t="shared" ca="1" si="173"/>
        <v>0</v>
      </c>
    </row>
    <row r="188" spans="2:91" ht="19.95" customHeight="1" x14ac:dyDescent="0.3">
      <c r="B188" s="14" t="str" cm="1">
        <f t="array" aca="1" ref="B188" ca="1">IF(C188=0,"",IFERROR(INDIRECT("'"&amp;$C188&amp;"'!"&amp;"D5"),"Некорректное название листа"))</f>
        <v/>
      </c>
      <c r="C188" s="6"/>
      <c r="D188" s="97" cm="1">
        <f t="array" aca="1" ref="D188" ca="1">IFERROR(INDIRECT("'"&amp;$C188&amp;"'!"&amp;"d18"),0)</f>
        <v>0</v>
      </c>
      <c r="E188" s="97" cm="1">
        <f t="array" aca="1" ref="E188" ca="1">IFERROR(INDIRECT("'" &amp;$C188&amp; "'!" &amp;"d19"),0)</f>
        <v>0</v>
      </c>
      <c r="F188" s="97" cm="1">
        <f t="array" aca="1" ref="F188" ca="1">IFERROR(INDIRECT("'" &amp;$C188&amp; "'!" &amp;"d20"),0)</f>
        <v>0</v>
      </c>
      <c r="G188" s="97" cm="1">
        <f t="array" aca="1" ref="G188" ca="1">IFERROR(INDIRECT("'" &amp;$C188&amp; "'!" &amp;"d21"),0)</f>
        <v>0</v>
      </c>
      <c r="H188" s="97" cm="1">
        <f t="array" aca="1" ref="H188" ca="1">IFERROR(INDIRECT("'" &amp;$C188&amp; "'!" &amp;"d22"),0)</f>
        <v>0</v>
      </c>
      <c r="I188" s="97" cm="1">
        <f t="array" aca="1" ref="I188" ca="1">IFERROR(INDIRECT("'" &amp;$C188&amp; "'!" &amp;"f18"),0)</f>
        <v>0</v>
      </c>
      <c r="J188" s="97" cm="1">
        <f t="array" aca="1" ref="J188" ca="1">IFERROR(INDIRECT("'" &amp;$C188&amp; "'!" &amp;"f19"),0)</f>
        <v>0</v>
      </c>
      <c r="K188" s="97" cm="1">
        <f t="array" aca="1" ref="K188" ca="1">IFERROR(INDIRECT("'" &amp;$C188&amp; "'!" &amp;"f20"),0)</f>
        <v>0</v>
      </c>
      <c r="L188" s="97" cm="1">
        <f t="array" aca="1" ref="L188" ca="1">IFERROR(INDIRECT("'" &amp;$C188&amp; "'!" &amp;"f21"),0)</f>
        <v>0</v>
      </c>
      <c r="M188" s="97" cm="1">
        <f t="array" aca="1" ref="M188" ca="1">IFERROR(INDIRECT("'" &amp;$C188&amp; "'!" &amp;"f22"),0)</f>
        <v>0</v>
      </c>
      <c r="N188" s="98">
        <f t="shared" ca="1" si="181"/>
        <v>0</v>
      </c>
      <c r="O188" s="98">
        <f t="shared" ca="1" si="181"/>
        <v>0</v>
      </c>
      <c r="P188" s="98">
        <f t="shared" ca="1" si="181"/>
        <v>0</v>
      </c>
      <c r="Q188" s="98">
        <f t="shared" ca="1" si="181"/>
        <v>0</v>
      </c>
      <c r="R188" s="98">
        <f t="shared" ca="1" si="181"/>
        <v>0</v>
      </c>
      <c r="S188" s="98">
        <f t="shared" ca="1" si="181"/>
        <v>0</v>
      </c>
      <c r="T188" s="98">
        <f t="shared" ca="1" si="181"/>
        <v>0</v>
      </c>
      <c r="U188" s="98">
        <f t="shared" ca="1" si="181"/>
        <v>0</v>
      </c>
      <c r="V188" s="98">
        <f t="shared" ca="1" si="181"/>
        <v>0</v>
      </c>
      <c r="W188" s="98">
        <f t="shared" ca="1" si="181"/>
        <v>0</v>
      </c>
      <c r="X188" s="98">
        <f t="shared" ca="1" si="181"/>
        <v>0</v>
      </c>
      <c r="Y188" s="98">
        <f t="shared" ca="1" si="181"/>
        <v>0</v>
      </c>
      <c r="Z188" s="98">
        <f t="shared" ca="1" si="181"/>
        <v>0</v>
      </c>
      <c r="AA188" s="98">
        <f t="shared" ca="1" si="181"/>
        <v>0</v>
      </c>
      <c r="AB188" s="98">
        <f t="shared" ca="1" si="181"/>
        <v>0</v>
      </c>
      <c r="AC188" s="98">
        <f t="shared" ca="1" si="181"/>
        <v>0</v>
      </c>
      <c r="AD188" s="98">
        <f t="shared" ca="1" si="180"/>
        <v>0</v>
      </c>
      <c r="AE188" s="98">
        <f t="shared" ca="1" si="180"/>
        <v>0</v>
      </c>
      <c r="AF188" s="98">
        <f t="shared" ca="1" si="174"/>
        <v>0</v>
      </c>
      <c r="AG188" s="98">
        <f t="shared" ca="1" si="180"/>
        <v>0</v>
      </c>
      <c r="AH188" s="98">
        <f t="shared" ca="1" si="180"/>
        <v>0</v>
      </c>
      <c r="AI188" s="98">
        <f t="shared" ca="1" si="180"/>
        <v>0</v>
      </c>
      <c r="AJ188" s="98">
        <f t="shared" ca="1" si="180"/>
        <v>0</v>
      </c>
      <c r="AK188" s="98">
        <f t="shared" ca="1" si="180"/>
        <v>0</v>
      </c>
      <c r="AL188" s="98">
        <f t="shared" ca="1" si="180"/>
        <v>0</v>
      </c>
      <c r="AM188" s="98">
        <f t="shared" ca="1" si="1"/>
        <v>0</v>
      </c>
      <c r="AN188" s="16">
        <f t="shared" ca="1" si="122"/>
        <v>0</v>
      </c>
      <c r="AO188" s="16">
        <f t="shared" ca="1" si="123"/>
        <v>0</v>
      </c>
      <c r="AP188" s="16">
        <f t="shared" ca="1" si="124"/>
        <v>0</v>
      </c>
      <c r="AQ188" s="16">
        <f t="shared" ca="1" si="125"/>
        <v>0</v>
      </c>
      <c r="AR188" s="16">
        <f t="shared" ca="1" si="126"/>
        <v>0</v>
      </c>
      <c r="AS188" s="16">
        <f t="shared" ca="1" si="127"/>
        <v>0</v>
      </c>
      <c r="AT188" s="16">
        <f t="shared" ca="1" si="128"/>
        <v>0</v>
      </c>
      <c r="AU188" s="16">
        <f t="shared" ca="1" si="129"/>
        <v>0</v>
      </c>
      <c r="AV188" s="16">
        <f t="shared" ca="1" si="130"/>
        <v>0</v>
      </c>
      <c r="AW188" s="16">
        <f t="shared" ca="1" si="131"/>
        <v>0</v>
      </c>
      <c r="AX188" s="16">
        <f t="shared" ca="1" si="132"/>
        <v>0</v>
      </c>
      <c r="AY188" s="16">
        <f t="shared" ca="1" si="133"/>
        <v>0</v>
      </c>
      <c r="AZ188" s="16">
        <f t="shared" ca="1" si="134"/>
        <v>0</v>
      </c>
      <c r="BA188" s="16">
        <f t="shared" ca="1" si="135"/>
        <v>0</v>
      </c>
      <c r="BB188" s="16">
        <f t="shared" ca="1" si="136"/>
        <v>0</v>
      </c>
      <c r="BC188" s="16">
        <f t="shared" ca="1" si="137"/>
        <v>0</v>
      </c>
      <c r="BD188" s="16">
        <f t="shared" ca="1" si="138"/>
        <v>0</v>
      </c>
      <c r="BE188" s="16">
        <f t="shared" ca="1" si="139"/>
        <v>0</v>
      </c>
      <c r="BF188" s="16">
        <f t="shared" ca="1" si="140"/>
        <v>0</v>
      </c>
      <c r="BG188" s="16">
        <f t="shared" ca="1" si="141"/>
        <v>0</v>
      </c>
      <c r="BH188" s="16">
        <f t="shared" ca="1" si="142"/>
        <v>0</v>
      </c>
      <c r="BI188" s="16">
        <f t="shared" ca="1" si="143"/>
        <v>0</v>
      </c>
      <c r="BJ188" s="16">
        <f t="shared" ca="1" si="144"/>
        <v>0</v>
      </c>
      <c r="BK188" s="16">
        <f t="shared" ca="1" si="145"/>
        <v>0</v>
      </c>
      <c r="BL188" s="16">
        <f t="shared" ca="1" si="146"/>
        <v>0</v>
      </c>
      <c r="BM188" s="16">
        <f t="shared" ca="1" si="147"/>
        <v>0</v>
      </c>
      <c r="BN188" s="16">
        <f t="shared" ca="1" si="148"/>
        <v>0</v>
      </c>
      <c r="BO188" s="16">
        <f t="shared" ca="1" si="149"/>
        <v>0</v>
      </c>
      <c r="BP188" s="16">
        <f t="shared" ca="1" si="150"/>
        <v>0</v>
      </c>
      <c r="BQ188" s="16">
        <f t="shared" ca="1" si="151"/>
        <v>0</v>
      </c>
      <c r="BR188" s="16">
        <f t="shared" ca="1" si="152"/>
        <v>0</v>
      </c>
      <c r="BS188" s="16">
        <f t="shared" ca="1" si="153"/>
        <v>0</v>
      </c>
      <c r="BT188" s="16">
        <f t="shared" ca="1" si="154"/>
        <v>0</v>
      </c>
      <c r="BU188" s="16">
        <f t="shared" ca="1" si="155"/>
        <v>0</v>
      </c>
      <c r="BV188" s="16">
        <f t="shared" ca="1" si="156"/>
        <v>0</v>
      </c>
      <c r="BW188" s="16">
        <f t="shared" ca="1" si="157"/>
        <v>0</v>
      </c>
      <c r="BX188" s="16">
        <f t="shared" ca="1" si="158"/>
        <v>0</v>
      </c>
      <c r="BY188" s="16">
        <f t="shared" ca="1" si="159"/>
        <v>0</v>
      </c>
      <c r="BZ188" s="16">
        <f t="shared" ca="1" si="160"/>
        <v>0</v>
      </c>
      <c r="CA188" s="16">
        <f t="shared" ca="1" si="161"/>
        <v>0</v>
      </c>
      <c r="CB188" s="16">
        <f t="shared" ca="1" si="162"/>
        <v>0</v>
      </c>
      <c r="CC188" s="16">
        <f t="shared" ca="1" si="163"/>
        <v>0</v>
      </c>
      <c r="CD188" s="16">
        <f t="shared" ca="1" si="164"/>
        <v>0</v>
      </c>
      <c r="CE188" s="16">
        <f t="shared" ca="1" si="165"/>
        <v>0</v>
      </c>
      <c r="CF188" s="16">
        <f t="shared" ca="1" si="166"/>
        <v>0</v>
      </c>
      <c r="CG188" s="16">
        <f t="shared" ca="1" si="167"/>
        <v>0</v>
      </c>
      <c r="CH188" s="16">
        <f t="shared" ca="1" si="168"/>
        <v>0</v>
      </c>
      <c r="CI188" s="16">
        <f t="shared" ca="1" si="169"/>
        <v>0</v>
      </c>
      <c r="CJ188" s="16">
        <f t="shared" ca="1" si="170"/>
        <v>0</v>
      </c>
      <c r="CK188" s="16">
        <f t="shared" ca="1" si="171"/>
        <v>0</v>
      </c>
      <c r="CL188" s="16">
        <f t="shared" ca="1" si="172"/>
        <v>0</v>
      </c>
      <c r="CM188" s="16">
        <f t="shared" ca="1" si="173"/>
        <v>0</v>
      </c>
    </row>
    <row r="189" spans="2:91" ht="19.95" customHeight="1" x14ac:dyDescent="0.3">
      <c r="B189" s="14" t="str" cm="1">
        <f t="array" aca="1" ref="B189" ca="1">IF(C189=0,"",IFERROR(INDIRECT("'"&amp;$C189&amp;"'!"&amp;"D5"),"Некорректное название листа"))</f>
        <v/>
      </c>
      <c r="C189" s="6"/>
      <c r="D189" s="97" cm="1">
        <f t="array" aca="1" ref="D189" ca="1">IFERROR(INDIRECT("'"&amp;$C189&amp;"'!"&amp;"d18"),0)</f>
        <v>0</v>
      </c>
      <c r="E189" s="97" cm="1">
        <f t="array" aca="1" ref="E189" ca="1">IFERROR(INDIRECT("'" &amp;$C189&amp; "'!" &amp;"d19"),0)</f>
        <v>0</v>
      </c>
      <c r="F189" s="97" cm="1">
        <f t="array" aca="1" ref="F189" ca="1">IFERROR(INDIRECT("'" &amp;$C189&amp; "'!" &amp;"d20"),0)</f>
        <v>0</v>
      </c>
      <c r="G189" s="97" cm="1">
        <f t="array" aca="1" ref="G189" ca="1">IFERROR(INDIRECT("'" &amp;$C189&amp; "'!" &amp;"d21"),0)</f>
        <v>0</v>
      </c>
      <c r="H189" s="97" cm="1">
        <f t="array" aca="1" ref="H189" ca="1">IFERROR(INDIRECT("'" &amp;$C189&amp; "'!" &amp;"d22"),0)</f>
        <v>0</v>
      </c>
      <c r="I189" s="97" cm="1">
        <f t="array" aca="1" ref="I189" ca="1">IFERROR(INDIRECT("'" &amp;$C189&amp; "'!" &amp;"f18"),0)</f>
        <v>0</v>
      </c>
      <c r="J189" s="97" cm="1">
        <f t="array" aca="1" ref="J189" ca="1">IFERROR(INDIRECT("'" &amp;$C189&amp; "'!" &amp;"f19"),0)</f>
        <v>0</v>
      </c>
      <c r="K189" s="97" cm="1">
        <f t="array" aca="1" ref="K189" ca="1">IFERROR(INDIRECT("'" &amp;$C189&amp; "'!" &amp;"f20"),0)</f>
        <v>0</v>
      </c>
      <c r="L189" s="97" cm="1">
        <f t="array" aca="1" ref="L189" ca="1">IFERROR(INDIRECT("'" &amp;$C189&amp; "'!" &amp;"f21"),0)</f>
        <v>0</v>
      </c>
      <c r="M189" s="97" cm="1">
        <f t="array" aca="1" ref="M189" ca="1">IFERROR(INDIRECT("'" &amp;$C189&amp; "'!" &amp;"f22"),0)</f>
        <v>0</v>
      </c>
      <c r="N189" s="98">
        <f t="shared" ca="1" si="181"/>
        <v>0</v>
      </c>
      <c r="O189" s="98">
        <f t="shared" ca="1" si="181"/>
        <v>0</v>
      </c>
      <c r="P189" s="98">
        <f t="shared" ca="1" si="181"/>
        <v>0</v>
      </c>
      <c r="Q189" s="98">
        <f t="shared" ca="1" si="181"/>
        <v>0</v>
      </c>
      <c r="R189" s="98">
        <f t="shared" ca="1" si="181"/>
        <v>0</v>
      </c>
      <c r="S189" s="98">
        <f t="shared" ca="1" si="181"/>
        <v>0</v>
      </c>
      <c r="T189" s="98">
        <f t="shared" ca="1" si="181"/>
        <v>0</v>
      </c>
      <c r="U189" s="98">
        <f t="shared" ca="1" si="181"/>
        <v>0</v>
      </c>
      <c r="V189" s="98">
        <f t="shared" ca="1" si="181"/>
        <v>0</v>
      </c>
      <c r="W189" s="98">
        <f t="shared" ca="1" si="181"/>
        <v>0</v>
      </c>
      <c r="X189" s="98">
        <f t="shared" ca="1" si="181"/>
        <v>0</v>
      </c>
      <c r="Y189" s="98">
        <f t="shared" ca="1" si="181"/>
        <v>0</v>
      </c>
      <c r="Z189" s="98">
        <f t="shared" ca="1" si="181"/>
        <v>0</v>
      </c>
      <c r="AA189" s="98">
        <f t="shared" ca="1" si="181"/>
        <v>0</v>
      </c>
      <c r="AB189" s="98">
        <f t="shared" ca="1" si="181"/>
        <v>0</v>
      </c>
      <c r="AC189" s="98">
        <f t="shared" ca="1" si="181"/>
        <v>0</v>
      </c>
      <c r="AD189" s="98">
        <f t="shared" ca="1" si="180"/>
        <v>0</v>
      </c>
      <c r="AE189" s="98">
        <f t="shared" ca="1" si="180"/>
        <v>0</v>
      </c>
      <c r="AF189" s="98">
        <f t="shared" ca="1" si="174"/>
        <v>0</v>
      </c>
      <c r="AG189" s="98">
        <f t="shared" ca="1" si="180"/>
        <v>0</v>
      </c>
      <c r="AH189" s="98">
        <f t="shared" ca="1" si="180"/>
        <v>0</v>
      </c>
      <c r="AI189" s="98">
        <f t="shared" ca="1" si="180"/>
        <v>0</v>
      </c>
      <c r="AJ189" s="98">
        <f t="shared" ca="1" si="180"/>
        <v>0</v>
      </c>
      <c r="AK189" s="98">
        <f t="shared" ca="1" si="180"/>
        <v>0</v>
      </c>
      <c r="AL189" s="98">
        <f t="shared" ca="1" si="180"/>
        <v>0</v>
      </c>
      <c r="AM189" s="98">
        <f t="shared" ca="1" si="1"/>
        <v>0</v>
      </c>
      <c r="AN189" s="16">
        <f t="shared" ca="1" si="122"/>
        <v>0</v>
      </c>
      <c r="AO189" s="16">
        <f t="shared" ca="1" si="123"/>
        <v>0</v>
      </c>
      <c r="AP189" s="16">
        <f t="shared" ca="1" si="124"/>
        <v>0</v>
      </c>
      <c r="AQ189" s="16">
        <f t="shared" ca="1" si="125"/>
        <v>0</v>
      </c>
      <c r="AR189" s="16">
        <f t="shared" ca="1" si="126"/>
        <v>0</v>
      </c>
      <c r="AS189" s="16">
        <f t="shared" ca="1" si="127"/>
        <v>0</v>
      </c>
      <c r="AT189" s="16">
        <f t="shared" ca="1" si="128"/>
        <v>0</v>
      </c>
      <c r="AU189" s="16">
        <f t="shared" ca="1" si="129"/>
        <v>0</v>
      </c>
      <c r="AV189" s="16">
        <f t="shared" ca="1" si="130"/>
        <v>0</v>
      </c>
      <c r="AW189" s="16">
        <f t="shared" ca="1" si="131"/>
        <v>0</v>
      </c>
      <c r="AX189" s="16">
        <f t="shared" ca="1" si="132"/>
        <v>0</v>
      </c>
      <c r="AY189" s="16">
        <f t="shared" ca="1" si="133"/>
        <v>0</v>
      </c>
      <c r="AZ189" s="16">
        <f t="shared" ca="1" si="134"/>
        <v>0</v>
      </c>
      <c r="BA189" s="16">
        <f t="shared" ca="1" si="135"/>
        <v>0</v>
      </c>
      <c r="BB189" s="16">
        <f t="shared" ca="1" si="136"/>
        <v>0</v>
      </c>
      <c r="BC189" s="16">
        <f t="shared" ca="1" si="137"/>
        <v>0</v>
      </c>
      <c r="BD189" s="16">
        <f t="shared" ca="1" si="138"/>
        <v>0</v>
      </c>
      <c r="BE189" s="16">
        <f t="shared" ca="1" si="139"/>
        <v>0</v>
      </c>
      <c r="BF189" s="16">
        <f t="shared" ca="1" si="140"/>
        <v>0</v>
      </c>
      <c r="BG189" s="16">
        <f t="shared" ca="1" si="141"/>
        <v>0</v>
      </c>
      <c r="BH189" s="16">
        <f t="shared" ca="1" si="142"/>
        <v>0</v>
      </c>
      <c r="BI189" s="16">
        <f t="shared" ca="1" si="143"/>
        <v>0</v>
      </c>
      <c r="BJ189" s="16">
        <f t="shared" ca="1" si="144"/>
        <v>0</v>
      </c>
      <c r="BK189" s="16">
        <f t="shared" ca="1" si="145"/>
        <v>0</v>
      </c>
      <c r="BL189" s="16">
        <f t="shared" ca="1" si="146"/>
        <v>0</v>
      </c>
      <c r="BM189" s="16">
        <f t="shared" ca="1" si="147"/>
        <v>0</v>
      </c>
      <c r="BN189" s="16">
        <f t="shared" ca="1" si="148"/>
        <v>0</v>
      </c>
      <c r="BO189" s="16">
        <f t="shared" ca="1" si="149"/>
        <v>0</v>
      </c>
      <c r="BP189" s="16">
        <f t="shared" ca="1" si="150"/>
        <v>0</v>
      </c>
      <c r="BQ189" s="16">
        <f t="shared" ca="1" si="151"/>
        <v>0</v>
      </c>
      <c r="BR189" s="16">
        <f t="shared" ca="1" si="152"/>
        <v>0</v>
      </c>
      <c r="BS189" s="16">
        <f t="shared" ca="1" si="153"/>
        <v>0</v>
      </c>
      <c r="BT189" s="16">
        <f t="shared" ca="1" si="154"/>
        <v>0</v>
      </c>
      <c r="BU189" s="16">
        <f t="shared" ca="1" si="155"/>
        <v>0</v>
      </c>
      <c r="BV189" s="16">
        <f t="shared" ca="1" si="156"/>
        <v>0</v>
      </c>
      <c r="BW189" s="16">
        <f t="shared" ca="1" si="157"/>
        <v>0</v>
      </c>
      <c r="BX189" s="16">
        <f t="shared" ca="1" si="158"/>
        <v>0</v>
      </c>
      <c r="BY189" s="16">
        <f t="shared" ca="1" si="159"/>
        <v>0</v>
      </c>
      <c r="BZ189" s="16">
        <f t="shared" ca="1" si="160"/>
        <v>0</v>
      </c>
      <c r="CA189" s="16">
        <f t="shared" ca="1" si="161"/>
        <v>0</v>
      </c>
      <c r="CB189" s="16">
        <f t="shared" ca="1" si="162"/>
        <v>0</v>
      </c>
      <c r="CC189" s="16">
        <f t="shared" ca="1" si="163"/>
        <v>0</v>
      </c>
      <c r="CD189" s="16">
        <f t="shared" ca="1" si="164"/>
        <v>0</v>
      </c>
      <c r="CE189" s="16">
        <f t="shared" ca="1" si="165"/>
        <v>0</v>
      </c>
      <c r="CF189" s="16">
        <f t="shared" ca="1" si="166"/>
        <v>0</v>
      </c>
      <c r="CG189" s="16">
        <f t="shared" ca="1" si="167"/>
        <v>0</v>
      </c>
      <c r="CH189" s="16">
        <f t="shared" ca="1" si="168"/>
        <v>0</v>
      </c>
      <c r="CI189" s="16">
        <f t="shared" ca="1" si="169"/>
        <v>0</v>
      </c>
      <c r="CJ189" s="16">
        <f t="shared" ca="1" si="170"/>
        <v>0</v>
      </c>
      <c r="CK189" s="16">
        <f t="shared" ca="1" si="171"/>
        <v>0</v>
      </c>
      <c r="CL189" s="16">
        <f t="shared" ca="1" si="172"/>
        <v>0</v>
      </c>
      <c r="CM189" s="16">
        <f t="shared" ca="1" si="173"/>
        <v>0</v>
      </c>
    </row>
    <row r="190" spans="2:91" ht="19.95" customHeight="1" x14ac:dyDescent="0.3">
      <c r="B190" s="14" t="str" cm="1">
        <f t="array" aca="1" ref="B190" ca="1">IF(C190=0,"",IFERROR(INDIRECT("'"&amp;$C190&amp;"'!"&amp;"D5"),"Некорректное название листа"))</f>
        <v/>
      </c>
      <c r="C190" s="6"/>
      <c r="D190" s="97" cm="1">
        <f t="array" aca="1" ref="D190" ca="1">IFERROR(INDIRECT("'"&amp;$C190&amp;"'!"&amp;"d18"),0)</f>
        <v>0</v>
      </c>
      <c r="E190" s="97" cm="1">
        <f t="array" aca="1" ref="E190" ca="1">IFERROR(INDIRECT("'" &amp;$C190&amp; "'!" &amp;"d19"),0)</f>
        <v>0</v>
      </c>
      <c r="F190" s="97" cm="1">
        <f t="array" aca="1" ref="F190" ca="1">IFERROR(INDIRECT("'" &amp;$C190&amp; "'!" &amp;"d20"),0)</f>
        <v>0</v>
      </c>
      <c r="G190" s="97" cm="1">
        <f t="array" aca="1" ref="G190" ca="1">IFERROR(INDIRECT("'" &amp;$C190&amp; "'!" &amp;"d21"),0)</f>
        <v>0</v>
      </c>
      <c r="H190" s="97" cm="1">
        <f t="array" aca="1" ref="H190" ca="1">IFERROR(INDIRECT("'" &amp;$C190&amp; "'!" &amp;"d22"),0)</f>
        <v>0</v>
      </c>
      <c r="I190" s="97" cm="1">
        <f t="array" aca="1" ref="I190" ca="1">IFERROR(INDIRECT("'" &amp;$C190&amp; "'!" &amp;"f18"),0)</f>
        <v>0</v>
      </c>
      <c r="J190" s="97" cm="1">
        <f t="array" aca="1" ref="J190" ca="1">IFERROR(INDIRECT("'" &amp;$C190&amp; "'!" &amp;"f19"),0)</f>
        <v>0</v>
      </c>
      <c r="K190" s="97" cm="1">
        <f t="array" aca="1" ref="K190" ca="1">IFERROR(INDIRECT("'" &amp;$C190&amp; "'!" &amp;"f20"),0)</f>
        <v>0</v>
      </c>
      <c r="L190" s="97" cm="1">
        <f t="array" aca="1" ref="L190" ca="1">IFERROR(INDIRECT("'" &amp;$C190&amp; "'!" &amp;"f21"),0)</f>
        <v>0</v>
      </c>
      <c r="M190" s="97" cm="1">
        <f t="array" aca="1" ref="M190" ca="1">IFERROR(INDIRECT("'" &amp;$C190&amp; "'!" &amp;"f22"),0)</f>
        <v>0</v>
      </c>
      <c r="N190" s="98">
        <f t="shared" ca="1" si="181"/>
        <v>0</v>
      </c>
      <c r="O190" s="98">
        <f t="shared" ca="1" si="181"/>
        <v>0</v>
      </c>
      <c r="P190" s="98">
        <f t="shared" ca="1" si="181"/>
        <v>0</v>
      </c>
      <c r="Q190" s="98">
        <f t="shared" ca="1" si="181"/>
        <v>0</v>
      </c>
      <c r="R190" s="98">
        <f t="shared" ca="1" si="181"/>
        <v>0</v>
      </c>
      <c r="S190" s="98">
        <f t="shared" ca="1" si="181"/>
        <v>0</v>
      </c>
      <c r="T190" s="98">
        <f t="shared" ca="1" si="181"/>
        <v>0</v>
      </c>
      <c r="U190" s="98">
        <f t="shared" ca="1" si="181"/>
        <v>0</v>
      </c>
      <c r="V190" s="98">
        <f t="shared" ca="1" si="181"/>
        <v>0</v>
      </c>
      <c r="W190" s="98">
        <f t="shared" ca="1" si="181"/>
        <v>0</v>
      </c>
      <c r="X190" s="98">
        <f t="shared" ca="1" si="181"/>
        <v>0</v>
      </c>
      <c r="Y190" s="98">
        <f t="shared" ca="1" si="181"/>
        <v>0</v>
      </c>
      <c r="Z190" s="98">
        <f t="shared" ca="1" si="181"/>
        <v>0</v>
      </c>
      <c r="AA190" s="98">
        <f t="shared" ca="1" si="181"/>
        <v>0</v>
      </c>
      <c r="AB190" s="98">
        <f t="shared" ca="1" si="181"/>
        <v>0</v>
      </c>
      <c r="AC190" s="98">
        <f t="shared" ca="1" si="181"/>
        <v>0</v>
      </c>
      <c r="AD190" s="98">
        <f t="shared" ca="1" si="180"/>
        <v>0</v>
      </c>
      <c r="AE190" s="98">
        <f t="shared" ca="1" si="180"/>
        <v>0</v>
      </c>
      <c r="AF190" s="98">
        <f t="shared" ca="1" si="174"/>
        <v>0</v>
      </c>
      <c r="AG190" s="98">
        <f t="shared" ca="1" si="180"/>
        <v>0</v>
      </c>
      <c r="AH190" s="98">
        <f t="shared" ca="1" si="180"/>
        <v>0</v>
      </c>
      <c r="AI190" s="98">
        <f t="shared" ca="1" si="180"/>
        <v>0</v>
      </c>
      <c r="AJ190" s="98">
        <f t="shared" ca="1" si="180"/>
        <v>0</v>
      </c>
      <c r="AK190" s="98">
        <f t="shared" ca="1" si="180"/>
        <v>0</v>
      </c>
      <c r="AL190" s="98">
        <f t="shared" ca="1" si="180"/>
        <v>0</v>
      </c>
      <c r="AM190" s="98">
        <f t="shared" ca="1" si="1"/>
        <v>0</v>
      </c>
      <c r="AN190" s="16">
        <f t="shared" ca="1" si="122"/>
        <v>0</v>
      </c>
      <c r="AO190" s="16">
        <f t="shared" ca="1" si="123"/>
        <v>0</v>
      </c>
      <c r="AP190" s="16">
        <f t="shared" ca="1" si="124"/>
        <v>0</v>
      </c>
      <c r="AQ190" s="16">
        <f t="shared" ca="1" si="125"/>
        <v>0</v>
      </c>
      <c r="AR190" s="16">
        <f t="shared" ca="1" si="126"/>
        <v>0</v>
      </c>
      <c r="AS190" s="16">
        <f t="shared" ca="1" si="127"/>
        <v>0</v>
      </c>
      <c r="AT190" s="16">
        <f t="shared" ca="1" si="128"/>
        <v>0</v>
      </c>
      <c r="AU190" s="16">
        <f t="shared" ca="1" si="129"/>
        <v>0</v>
      </c>
      <c r="AV190" s="16">
        <f t="shared" ca="1" si="130"/>
        <v>0</v>
      </c>
      <c r="AW190" s="16">
        <f t="shared" ca="1" si="131"/>
        <v>0</v>
      </c>
      <c r="AX190" s="16">
        <f t="shared" ca="1" si="132"/>
        <v>0</v>
      </c>
      <c r="AY190" s="16">
        <f t="shared" ca="1" si="133"/>
        <v>0</v>
      </c>
      <c r="AZ190" s="16">
        <f t="shared" ca="1" si="134"/>
        <v>0</v>
      </c>
      <c r="BA190" s="16">
        <f t="shared" ca="1" si="135"/>
        <v>0</v>
      </c>
      <c r="BB190" s="16">
        <f t="shared" ca="1" si="136"/>
        <v>0</v>
      </c>
      <c r="BC190" s="16">
        <f t="shared" ca="1" si="137"/>
        <v>0</v>
      </c>
      <c r="BD190" s="16">
        <f t="shared" ca="1" si="138"/>
        <v>0</v>
      </c>
      <c r="BE190" s="16">
        <f t="shared" ca="1" si="139"/>
        <v>0</v>
      </c>
      <c r="BF190" s="16">
        <f t="shared" ca="1" si="140"/>
        <v>0</v>
      </c>
      <c r="BG190" s="16">
        <f t="shared" ca="1" si="141"/>
        <v>0</v>
      </c>
      <c r="BH190" s="16">
        <f t="shared" ca="1" si="142"/>
        <v>0</v>
      </c>
      <c r="BI190" s="16">
        <f t="shared" ca="1" si="143"/>
        <v>0</v>
      </c>
      <c r="BJ190" s="16">
        <f t="shared" ca="1" si="144"/>
        <v>0</v>
      </c>
      <c r="BK190" s="16">
        <f t="shared" ca="1" si="145"/>
        <v>0</v>
      </c>
      <c r="BL190" s="16">
        <f t="shared" ca="1" si="146"/>
        <v>0</v>
      </c>
      <c r="BM190" s="16">
        <f t="shared" ca="1" si="147"/>
        <v>0</v>
      </c>
      <c r="BN190" s="16">
        <f t="shared" ca="1" si="148"/>
        <v>0</v>
      </c>
      <c r="BO190" s="16">
        <f t="shared" ca="1" si="149"/>
        <v>0</v>
      </c>
      <c r="BP190" s="16">
        <f t="shared" ca="1" si="150"/>
        <v>0</v>
      </c>
      <c r="BQ190" s="16">
        <f t="shared" ca="1" si="151"/>
        <v>0</v>
      </c>
      <c r="BR190" s="16">
        <f t="shared" ca="1" si="152"/>
        <v>0</v>
      </c>
      <c r="BS190" s="16">
        <f t="shared" ca="1" si="153"/>
        <v>0</v>
      </c>
      <c r="BT190" s="16">
        <f t="shared" ca="1" si="154"/>
        <v>0</v>
      </c>
      <c r="BU190" s="16">
        <f t="shared" ca="1" si="155"/>
        <v>0</v>
      </c>
      <c r="BV190" s="16">
        <f t="shared" ca="1" si="156"/>
        <v>0</v>
      </c>
      <c r="BW190" s="16">
        <f t="shared" ca="1" si="157"/>
        <v>0</v>
      </c>
      <c r="BX190" s="16">
        <f t="shared" ca="1" si="158"/>
        <v>0</v>
      </c>
      <c r="BY190" s="16">
        <f t="shared" ca="1" si="159"/>
        <v>0</v>
      </c>
      <c r="BZ190" s="16">
        <f t="shared" ca="1" si="160"/>
        <v>0</v>
      </c>
      <c r="CA190" s="16">
        <f t="shared" ca="1" si="161"/>
        <v>0</v>
      </c>
      <c r="CB190" s="16">
        <f t="shared" ca="1" si="162"/>
        <v>0</v>
      </c>
      <c r="CC190" s="16">
        <f t="shared" ca="1" si="163"/>
        <v>0</v>
      </c>
      <c r="CD190" s="16">
        <f t="shared" ca="1" si="164"/>
        <v>0</v>
      </c>
      <c r="CE190" s="16">
        <f t="shared" ca="1" si="165"/>
        <v>0</v>
      </c>
      <c r="CF190" s="16">
        <f t="shared" ca="1" si="166"/>
        <v>0</v>
      </c>
      <c r="CG190" s="16">
        <f t="shared" ca="1" si="167"/>
        <v>0</v>
      </c>
      <c r="CH190" s="16">
        <f t="shared" ca="1" si="168"/>
        <v>0</v>
      </c>
      <c r="CI190" s="16">
        <f t="shared" ca="1" si="169"/>
        <v>0</v>
      </c>
      <c r="CJ190" s="16">
        <f t="shared" ca="1" si="170"/>
        <v>0</v>
      </c>
      <c r="CK190" s="16">
        <f t="shared" ca="1" si="171"/>
        <v>0</v>
      </c>
      <c r="CL190" s="16">
        <f t="shared" ca="1" si="172"/>
        <v>0</v>
      </c>
      <c r="CM190" s="16">
        <f t="shared" ca="1" si="173"/>
        <v>0</v>
      </c>
    </row>
    <row r="191" spans="2:91" ht="19.95" customHeight="1" x14ac:dyDescent="0.3">
      <c r="B191" s="14" t="str" cm="1">
        <f t="array" aca="1" ref="B191" ca="1">IF(C191=0,"",IFERROR(INDIRECT("'"&amp;$C191&amp;"'!"&amp;"D5"),"Некорректное название листа"))</f>
        <v/>
      </c>
      <c r="C191" s="6"/>
      <c r="D191" s="97" cm="1">
        <f t="array" aca="1" ref="D191" ca="1">IFERROR(INDIRECT("'"&amp;$C191&amp;"'!"&amp;"d18"),0)</f>
        <v>0</v>
      </c>
      <c r="E191" s="97" cm="1">
        <f t="array" aca="1" ref="E191" ca="1">IFERROR(INDIRECT("'" &amp;$C191&amp; "'!" &amp;"d19"),0)</f>
        <v>0</v>
      </c>
      <c r="F191" s="97" cm="1">
        <f t="array" aca="1" ref="F191" ca="1">IFERROR(INDIRECT("'" &amp;$C191&amp; "'!" &amp;"d20"),0)</f>
        <v>0</v>
      </c>
      <c r="G191" s="97" cm="1">
        <f t="array" aca="1" ref="G191" ca="1">IFERROR(INDIRECT("'" &amp;$C191&amp; "'!" &amp;"d21"),0)</f>
        <v>0</v>
      </c>
      <c r="H191" s="97" cm="1">
        <f t="array" aca="1" ref="H191" ca="1">IFERROR(INDIRECT("'" &amp;$C191&amp; "'!" &amp;"d22"),0)</f>
        <v>0</v>
      </c>
      <c r="I191" s="97" cm="1">
        <f t="array" aca="1" ref="I191" ca="1">IFERROR(INDIRECT("'" &amp;$C191&amp; "'!" &amp;"f18"),0)</f>
        <v>0</v>
      </c>
      <c r="J191" s="97" cm="1">
        <f t="array" aca="1" ref="J191" ca="1">IFERROR(INDIRECT("'" &amp;$C191&amp; "'!" &amp;"f19"),0)</f>
        <v>0</v>
      </c>
      <c r="K191" s="97" cm="1">
        <f t="array" aca="1" ref="K191" ca="1">IFERROR(INDIRECT("'" &amp;$C191&amp; "'!" &amp;"f20"),0)</f>
        <v>0</v>
      </c>
      <c r="L191" s="97" cm="1">
        <f t="array" aca="1" ref="L191" ca="1">IFERROR(INDIRECT("'" &amp;$C191&amp; "'!" &amp;"f21"),0)</f>
        <v>0</v>
      </c>
      <c r="M191" s="97" cm="1">
        <f t="array" aca="1" ref="M191" ca="1">IFERROR(INDIRECT("'" &amp;$C191&amp; "'!" &amp;"f22"),0)</f>
        <v>0</v>
      </c>
      <c r="N191" s="98">
        <f t="shared" ca="1" si="181"/>
        <v>0</v>
      </c>
      <c r="O191" s="98">
        <f t="shared" ca="1" si="181"/>
        <v>0</v>
      </c>
      <c r="P191" s="98">
        <f t="shared" ca="1" si="181"/>
        <v>0</v>
      </c>
      <c r="Q191" s="98">
        <f t="shared" ca="1" si="181"/>
        <v>0</v>
      </c>
      <c r="R191" s="98">
        <f t="shared" ca="1" si="181"/>
        <v>0</v>
      </c>
      <c r="S191" s="98">
        <f t="shared" ca="1" si="181"/>
        <v>0</v>
      </c>
      <c r="T191" s="98">
        <f t="shared" ca="1" si="181"/>
        <v>0</v>
      </c>
      <c r="U191" s="98">
        <f t="shared" ca="1" si="181"/>
        <v>0</v>
      </c>
      <c r="V191" s="98">
        <f t="shared" ca="1" si="181"/>
        <v>0</v>
      </c>
      <c r="W191" s="98">
        <f t="shared" ca="1" si="181"/>
        <v>0</v>
      </c>
      <c r="X191" s="98">
        <f t="shared" ca="1" si="181"/>
        <v>0</v>
      </c>
      <c r="Y191" s="98">
        <f t="shared" ca="1" si="181"/>
        <v>0</v>
      </c>
      <c r="Z191" s="98">
        <f t="shared" ca="1" si="181"/>
        <v>0</v>
      </c>
      <c r="AA191" s="98">
        <f t="shared" ca="1" si="181"/>
        <v>0</v>
      </c>
      <c r="AB191" s="98">
        <f t="shared" ca="1" si="181"/>
        <v>0</v>
      </c>
      <c r="AC191" s="98">
        <f t="shared" ca="1" si="181"/>
        <v>0</v>
      </c>
      <c r="AD191" s="98">
        <f t="shared" ca="1" si="180"/>
        <v>0</v>
      </c>
      <c r="AE191" s="98">
        <f t="shared" ca="1" si="180"/>
        <v>0</v>
      </c>
      <c r="AF191" s="98">
        <f t="shared" ca="1" si="174"/>
        <v>0</v>
      </c>
      <c r="AG191" s="98">
        <f t="shared" ca="1" si="180"/>
        <v>0</v>
      </c>
      <c r="AH191" s="98">
        <f t="shared" ca="1" si="180"/>
        <v>0</v>
      </c>
      <c r="AI191" s="98">
        <f t="shared" ca="1" si="180"/>
        <v>0</v>
      </c>
      <c r="AJ191" s="98">
        <f t="shared" ca="1" si="180"/>
        <v>0</v>
      </c>
      <c r="AK191" s="98">
        <f t="shared" ca="1" si="180"/>
        <v>0</v>
      </c>
      <c r="AL191" s="98">
        <f t="shared" ca="1" si="180"/>
        <v>0</v>
      </c>
      <c r="AM191" s="98">
        <f t="shared" ca="1" si="1"/>
        <v>0</v>
      </c>
      <c r="AN191" s="16">
        <f t="shared" ca="1" si="122"/>
        <v>0</v>
      </c>
      <c r="AO191" s="16">
        <f t="shared" ca="1" si="123"/>
        <v>0</v>
      </c>
      <c r="AP191" s="16">
        <f t="shared" ca="1" si="124"/>
        <v>0</v>
      </c>
      <c r="AQ191" s="16">
        <f t="shared" ca="1" si="125"/>
        <v>0</v>
      </c>
      <c r="AR191" s="16">
        <f t="shared" ca="1" si="126"/>
        <v>0</v>
      </c>
      <c r="AS191" s="16">
        <f t="shared" ca="1" si="127"/>
        <v>0</v>
      </c>
      <c r="AT191" s="16">
        <f t="shared" ca="1" si="128"/>
        <v>0</v>
      </c>
      <c r="AU191" s="16">
        <f t="shared" ca="1" si="129"/>
        <v>0</v>
      </c>
      <c r="AV191" s="16">
        <f t="shared" ca="1" si="130"/>
        <v>0</v>
      </c>
      <c r="AW191" s="16">
        <f t="shared" ca="1" si="131"/>
        <v>0</v>
      </c>
      <c r="AX191" s="16">
        <f t="shared" ca="1" si="132"/>
        <v>0</v>
      </c>
      <c r="AY191" s="16">
        <f t="shared" ca="1" si="133"/>
        <v>0</v>
      </c>
      <c r="AZ191" s="16">
        <f t="shared" ca="1" si="134"/>
        <v>0</v>
      </c>
      <c r="BA191" s="16">
        <f t="shared" ca="1" si="135"/>
        <v>0</v>
      </c>
      <c r="BB191" s="16">
        <f t="shared" ca="1" si="136"/>
        <v>0</v>
      </c>
      <c r="BC191" s="16">
        <f t="shared" ca="1" si="137"/>
        <v>0</v>
      </c>
      <c r="BD191" s="16">
        <f t="shared" ca="1" si="138"/>
        <v>0</v>
      </c>
      <c r="BE191" s="16">
        <f t="shared" ca="1" si="139"/>
        <v>0</v>
      </c>
      <c r="BF191" s="16">
        <f t="shared" ca="1" si="140"/>
        <v>0</v>
      </c>
      <c r="BG191" s="16">
        <f t="shared" ca="1" si="141"/>
        <v>0</v>
      </c>
      <c r="BH191" s="16">
        <f t="shared" ca="1" si="142"/>
        <v>0</v>
      </c>
      <c r="BI191" s="16">
        <f t="shared" ca="1" si="143"/>
        <v>0</v>
      </c>
      <c r="BJ191" s="16">
        <f t="shared" ca="1" si="144"/>
        <v>0</v>
      </c>
      <c r="BK191" s="16">
        <f t="shared" ca="1" si="145"/>
        <v>0</v>
      </c>
      <c r="BL191" s="16">
        <f t="shared" ca="1" si="146"/>
        <v>0</v>
      </c>
      <c r="BM191" s="16">
        <f t="shared" ca="1" si="147"/>
        <v>0</v>
      </c>
      <c r="BN191" s="16">
        <f t="shared" ca="1" si="148"/>
        <v>0</v>
      </c>
      <c r="BO191" s="16">
        <f t="shared" ca="1" si="149"/>
        <v>0</v>
      </c>
      <c r="BP191" s="16">
        <f t="shared" ca="1" si="150"/>
        <v>0</v>
      </c>
      <c r="BQ191" s="16">
        <f t="shared" ca="1" si="151"/>
        <v>0</v>
      </c>
      <c r="BR191" s="16">
        <f t="shared" ca="1" si="152"/>
        <v>0</v>
      </c>
      <c r="BS191" s="16">
        <f t="shared" ca="1" si="153"/>
        <v>0</v>
      </c>
      <c r="BT191" s="16">
        <f t="shared" ca="1" si="154"/>
        <v>0</v>
      </c>
      <c r="BU191" s="16">
        <f t="shared" ca="1" si="155"/>
        <v>0</v>
      </c>
      <c r="BV191" s="16">
        <f t="shared" ca="1" si="156"/>
        <v>0</v>
      </c>
      <c r="BW191" s="16">
        <f t="shared" ca="1" si="157"/>
        <v>0</v>
      </c>
      <c r="BX191" s="16">
        <f t="shared" ca="1" si="158"/>
        <v>0</v>
      </c>
      <c r="BY191" s="16">
        <f t="shared" ca="1" si="159"/>
        <v>0</v>
      </c>
      <c r="BZ191" s="16">
        <f t="shared" ca="1" si="160"/>
        <v>0</v>
      </c>
      <c r="CA191" s="16">
        <f t="shared" ca="1" si="161"/>
        <v>0</v>
      </c>
      <c r="CB191" s="16">
        <f t="shared" ca="1" si="162"/>
        <v>0</v>
      </c>
      <c r="CC191" s="16">
        <f t="shared" ca="1" si="163"/>
        <v>0</v>
      </c>
      <c r="CD191" s="16">
        <f t="shared" ca="1" si="164"/>
        <v>0</v>
      </c>
      <c r="CE191" s="16">
        <f t="shared" ca="1" si="165"/>
        <v>0</v>
      </c>
      <c r="CF191" s="16">
        <f t="shared" ca="1" si="166"/>
        <v>0</v>
      </c>
      <c r="CG191" s="16">
        <f t="shared" ca="1" si="167"/>
        <v>0</v>
      </c>
      <c r="CH191" s="16">
        <f t="shared" ca="1" si="168"/>
        <v>0</v>
      </c>
      <c r="CI191" s="16">
        <f t="shared" ca="1" si="169"/>
        <v>0</v>
      </c>
      <c r="CJ191" s="16">
        <f t="shared" ca="1" si="170"/>
        <v>0</v>
      </c>
      <c r="CK191" s="16">
        <f t="shared" ca="1" si="171"/>
        <v>0</v>
      </c>
      <c r="CL191" s="16">
        <f t="shared" ca="1" si="172"/>
        <v>0</v>
      </c>
      <c r="CM191" s="16">
        <f t="shared" ca="1" si="173"/>
        <v>0</v>
      </c>
    </row>
    <row r="192" spans="2:91" ht="19.95" customHeight="1" x14ac:dyDescent="0.3">
      <c r="B192" s="14" t="str" cm="1">
        <f t="array" aca="1" ref="B192" ca="1">IF(C192=0,"",IFERROR(INDIRECT("'"&amp;$C192&amp;"'!"&amp;"D5"),"Некорректное название листа"))</f>
        <v/>
      </c>
      <c r="C192" s="6"/>
      <c r="D192" s="97" cm="1">
        <f t="array" aca="1" ref="D192" ca="1">IFERROR(INDIRECT("'"&amp;$C192&amp;"'!"&amp;"d18"),0)</f>
        <v>0</v>
      </c>
      <c r="E192" s="97" cm="1">
        <f t="array" aca="1" ref="E192" ca="1">IFERROR(INDIRECT("'" &amp;$C192&amp; "'!" &amp;"d19"),0)</f>
        <v>0</v>
      </c>
      <c r="F192" s="97" cm="1">
        <f t="array" aca="1" ref="F192" ca="1">IFERROR(INDIRECT("'" &amp;$C192&amp; "'!" &amp;"d20"),0)</f>
        <v>0</v>
      </c>
      <c r="G192" s="97" cm="1">
        <f t="array" aca="1" ref="G192" ca="1">IFERROR(INDIRECT("'" &amp;$C192&amp; "'!" &amp;"d21"),0)</f>
        <v>0</v>
      </c>
      <c r="H192" s="97" cm="1">
        <f t="array" aca="1" ref="H192" ca="1">IFERROR(INDIRECT("'" &amp;$C192&amp; "'!" &amp;"d22"),0)</f>
        <v>0</v>
      </c>
      <c r="I192" s="97" cm="1">
        <f t="array" aca="1" ref="I192" ca="1">IFERROR(INDIRECT("'" &amp;$C192&amp; "'!" &amp;"f18"),0)</f>
        <v>0</v>
      </c>
      <c r="J192" s="97" cm="1">
        <f t="array" aca="1" ref="J192" ca="1">IFERROR(INDIRECT("'" &amp;$C192&amp; "'!" &amp;"f19"),0)</f>
        <v>0</v>
      </c>
      <c r="K192" s="97" cm="1">
        <f t="array" aca="1" ref="K192" ca="1">IFERROR(INDIRECT("'" &amp;$C192&amp; "'!" &amp;"f20"),0)</f>
        <v>0</v>
      </c>
      <c r="L192" s="97" cm="1">
        <f t="array" aca="1" ref="L192" ca="1">IFERROR(INDIRECT("'" &amp;$C192&amp; "'!" &amp;"f21"),0)</f>
        <v>0</v>
      </c>
      <c r="M192" s="97" cm="1">
        <f t="array" aca="1" ref="M192" ca="1">IFERROR(INDIRECT("'" &amp;$C192&amp; "'!" &amp;"f22"),0)</f>
        <v>0</v>
      </c>
      <c r="N192" s="98">
        <f t="shared" ca="1" si="181"/>
        <v>0</v>
      </c>
      <c r="O192" s="98">
        <f t="shared" ca="1" si="181"/>
        <v>0</v>
      </c>
      <c r="P192" s="98">
        <f t="shared" ca="1" si="181"/>
        <v>0</v>
      </c>
      <c r="Q192" s="98">
        <f t="shared" ca="1" si="181"/>
        <v>0</v>
      </c>
      <c r="R192" s="98">
        <f t="shared" ca="1" si="181"/>
        <v>0</v>
      </c>
      <c r="S192" s="98">
        <f t="shared" ca="1" si="181"/>
        <v>0</v>
      </c>
      <c r="T192" s="98">
        <f t="shared" ca="1" si="181"/>
        <v>0</v>
      </c>
      <c r="U192" s="98">
        <f t="shared" ca="1" si="181"/>
        <v>0</v>
      </c>
      <c r="V192" s="98">
        <f t="shared" ca="1" si="181"/>
        <v>0</v>
      </c>
      <c r="W192" s="98">
        <f t="shared" ca="1" si="181"/>
        <v>0</v>
      </c>
      <c r="X192" s="98">
        <f t="shared" ca="1" si="181"/>
        <v>0</v>
      </c>
      <c r="Y192" s="98">
        <f t="shared" ca="1" si="181"/>
        <v>0</v>
      </c>
      <c r="Z192" s="98">
        <f t="shared" ca="1" si="181"/>
        <v>0</v>
      </c>
      <c r="AA192" s="98">
        <f t="shared" ca="1" si="181"/>
        <v>0</v>
      </c>
      <c r="AB192" s="98">
        <f t="shared" ca="1" si="181"/>
        <v>0</v>
      </c>
      <c r="AC192" s="98">
        <f t="shared" ca="1" si="181"/>
        <v>0</v>
      </c>
      <c r="AD192" s="98">
        <f t="shared" ca="1" si="180"/>
        <v>0</v>
      </c>
      <c r="AE192" s="98">
        <f t="shared" ca="1" si="180"/>
        <v>0</v>
      </c>
      <c r="AF192" s="98">
        <f t="shared" ca="1" si="174"/>
        <v>0</v>
      </c>
      <c r="AG192" s="98">
        <f t="shared" ca="1" si="180"/>
        <v>0</v>
      </c>
      <c r="AH192" s="98">
        <f t="shared" ca="1" si="180"/>
        <v>0</v>
      </c>
      <c r="AI192" s="98">
        <f t="shared" ca="1" si="180"/>
        <v>0</v>
      </c>
      <c r="AJ192" s="98">
        <f t="shared" ca="1" si="180"/>
        <v>0</v>
      </c>
      <c r="AK192" s="98">
        <f t="shared" ca="1" si="180"/>
        <v>0</v>
      </c>
      <c r="AL192" s="98">
        <f t="shared" ca="1" si="180"/>
        <v>0</v>
      </c>
      <c r="AM192" s="98">
        <f t="shared" ca="1" si="1"/>
        <v>0</v>
      </c>
      <c r="AN192" s="16">
        <f t="shared" ca="1" si="122"/>
        <v>0</v>
      </c>
      <c r="AO192" s="16">
        <f t="shared" ca="1" si="123"/>
        <v>0</v>
      </c>
      <c r="AP192" s="16">
        <f t="shared" ca="1" si="124"/>
        <v>0</v>
      </c>
      <c r="AQ192" s="16">
        <f t="shared" ca="1" si="125"/>
        <v>0</v>
      </c>
      <c r="AR192" s="16">
        <f t="shared" ca="1" si="126"/>
        <v>0</v>
      </c>
      <c r="AS192" s="16">
        <f t="shared" ca="1" si="127"/>
        <v>0</v>
      </c>
      <c r="AT192" s="16">
        <f t="shared" ca="1" si="128"/>
        <v>0</v>
      </c>
      <c r="AU192" s="16">
        <f t="shared" ca="1" si="129"/>
        <v>0</v>
      </c>
      <c r="AV192" s="16">
        <f t="shared" ca="1" si="130"/>
        <v>0</v>
      </c>
      <c r="AW192" s="16">
        <f t="shared" ca="1" si="131"/>
        <v>0</v>
      </c>
      <c r="AX192" s="16">
        <f t="shared" ca="1" si="132"/>
        <v>0</v>
      </c>
      <c r="AY192" s="16">
        <f t="shared" ca="1" si="133"/>
        <v>0</v>
      </c>
      <c r="AZ192" s="16">
        <f t="shared" ca="1" si="134"/>
        <v>0</v>
      </c>
      <c r="BA192" s="16">
        <f t="shared" ca="1" si="135"/>
        <v>0</v>
      </c>
      <c r="BB192" s="16">
        <f t="shared" ca="1" si="136"/>
        <v>0</v>
      </c>
      <c r="BC192" s="16">
        <f t="shared" ca="1" si="137"/>
        <v>0</v>
      </c>
      <c r="BD192" s="16">
        <f t="shared" ca="1" si="138"/>
        <v>0</v>
      </c>
      <c r="BE192" s="16">
        <f t="shared" ca="1" si="139"/>
        <v>0</v>
      </c>
      <c r="BF192" s="16">
        <f t="shared" ca="1" si="140"/>
        <v>0</v>
      </c>
      <c r="BG192" s="16">
        <f t="shared" ca="1" si="141"/>
        <v>0</v>
      </c>
      <c r="BH192" s="16">
        <f t="shared" ca="1" si="142"/>
        <v>0</v>
      </c>
      <c r="BI192" s="16">
        <f t="shared" ca="1" si="143"/>
        <v>0</v>
      </c>
      <c r="BJ192" s="16">
        <f t="shared" ca="1" si="144"/>
        <v>0</v>
      </c>
      <c r="BK192" s="16">
        <f t="shared" ca="1" si="145"/>
        <v>0</v>
      </c>
      <c r="BL192" s="16">
        <f t="shared" ca="1" si="146"/>
        <v>0</v>
      </c>
      <c r="BM192" s="16">
        <f t="shared" ca="1" si="147"/>
        <v>0</v>
      </c>
      <c r="BN192" s="16">
        <f t="shared" ca="1" si="148"/>
        <v>0</v>
      </c>
      <c r="BO192" s="16">
        <f t="shared" ca="1" si="149"/>
        <v>0</v>
      </c>
      <c r="BP192" s="16">
        <f t="shared" ca="1" si="150"/>
        <v>0</v>
      </c>
      <c r="BQ192" s="16">
        <f t="shared" ca="1" si="151"/>
        <v>0</v>
      </c>
      <c r="BR192" s="16">
        <f t="shared" ca="1" si="152"/>
        <v>0</v>
      </c>
      <c r="BS192" s="16">
        <f t="shared" ca="1" si="153"/>
        <v>0</v>
      </c>
      <c r="BT192" s="16">
        <f t="shared" ca="1" si="154"/>
        <v>0</v>
      </c>
      <c r="BU192" s="16">
        <f t="shared" ca="1" si="155"/>
        <v>0</v>
      </c>
      <c r="BV192" s="16">
        <f t="shared" ca="1" si="156"/>
        <v>0</v>
      </c>
      <c r="BW192" s="16">
        <f t="shared" ca="1" si="157"/>
        <v>0</v>
      </c>
      <c r="BX192" s="16">
        <f t="shared" ca="1" si="158"/>
        <v>0</v>
      </c>
      <c r="BY192" s="16">
        <f t="shared" ca="1" si="159"/>
        <v>0</v>
      </c>
      <c r="BZ192" s="16">
        <f t="shared" ca="1" si="160"/>
        <v>0</v>
      </c>
      <c r="CA192" s="16">
        <f t="shared" ca="1" si="161"/>
        <v>0</v>
      </c>
      <c r="CB192" s="16">
        <f t="shared" ca="1" si="162"/>
        <v>0</v>
      </c>
      <c r="CC192" s="16">
        <f t="shared" ca="1" si="163"/>
        <v>0</v>
      </c>
      <c r="CD192" s="16">
        <f t="shared" ca="1" si="164"/>
        <v>0</v>
      </c>
      <c r="CE192" s="16">
        <f t="shared" ca="1" si="165"/>
        <v>0</v>
      </c>
      <c r="CF192" s="16">
        <f t="shared" ca="1" si="166"/>
        <v>0</v>
      </c>
      <c r="CG192" s="16">
        <f t="shared" ca="1" si="167"/>
        <v>0</v>
      </c>
      <c r="CH192" s="16">
        <f t="shared" ca="1" si="168"/>
        <v>0</v>
      </c>
      <c r="CI192" s="16">
        <f t="shared" ca="1" si="169"/>
        <v>0</v>
      </c>
      <c r="CJ192" s="16">
        <f t="shared" ca="1" si="170"/>
        <v>0</v>
      </c>
      <c r="CK192" s="16">
        <f t="shared" ca="1" si="171"/>
        <v>0</v>
      </c>
      <c r="CL192" s="16">
        <f t="shared" ca="1" si="172"/>
        <v>0</v>
      </c>
      <c r="CM192" s="16">
        <f t="shared" ca="1" si="173"/>
        <v>0</v>
      </c>
    </row>
    <row r="193" spans="2:91" ht="19.95" customHeight="1" x14ac:dyDescent="0.3">
      <c r="B193" s="14" t="str" cm="1">
        <f t="array" aca="1" ref="B193" ca="1">IF(C193=0,"",IFERROR(INDIRECT("'"&amp;$C193&amp;"'!"&amp;"D5"),"Некорректное название листа"))</f>
        <v/>
      </c>
      <c r="C193" s="6"/>
      <c r="D193" s="97" cm="1">
        <f t="array" aca="1" ref="D193" ca="1">IFERROR(INDIRECT("'"&amp;$C193&amp;"'!"&amp;"d18"),0)</f>
        <v>0</v>
      </c>
      <c r="E193" s="97" cm="1">
        <f t="array" aca="1" ref="E193" ca="1">IFERROR(INDIRECT("'" &amp;$C193&amp; "'!" &amp;"d19"),0)</f>
        <v>0</v>
      </c>
      <c r="F193" s="97" cm="1">
        <f t="array" aca="1" ref="F193" ca="1">IFERROR(INDIRECT("'" &amp;$C193&amp; "'!" &amp;"d20"),0)</f>
        <v>0</v>
      </c>
      <c r="G193" s="97" cm="1">
        <f t="array" aca="1" ref="G193" ca="1">IFERROR(INDIRECT("'" &amp;$C193&amp; "'!" &amp;"d21"),0)</f>
        <v>0</v>
      </c>
      <c r="H193" s="97" cm="1">
        <f t="array" aca="1" ref="H193" ca="1">IFERROR(INDIRECT("'" &amp;$C193&amp; "'!" &amp;"d22"),0)</f>
        <v>0</v>
      </c>
      <c r="I193" s="97" cm="1">
        <f t="array" aca="1" ref="I193" ca="1">IFERROR(INDIRECT("'" &amp;$C193&amp; "'!" &amp;"f18"),0)</f>
        <v>0</v>
      </c>
      <c r="J193" s="97" cm="1">
        <f t="array" aca="1" ref="J193" ca="1">IFERROR(INDIRECT("'" &amp;$C193&amp; "'!" &amp;"f19"),0)</f>
        <v>0</v>
      </c>
      <c r="K193" s="97" cm="1">
        <f t="array" aca="1" ref="K193" ca="1">IFERROR(INDIRECT("'" &amp;$C193&amp; "'!" &amp;"f20"),0)</f>
        <v>0</v>
      </c>
      <c r="L193" s="97" cm="1">
        <f t="array" aca="1" ref="L193" ca="1">IFERROR(INDIRECT("'" &amp;$C193&amp; "'!" &amp;"f21"),0)</f>
        <v>0</v>
      </c>
      <c r="M193" s="97" cm="1">
        <f t="array" aca="1" ref="M193" ca="1">IFERROR(INDIRECT("'" &amp;$C193&amp; "'!" &amp;"f22"),0)</f>
        <v>0</v>
      </c>
      <c r="N193" s="98">
        <f t="shared" ca="1" si="181"/>
        <v>0</v>
      </c>
      <c r="O193" s="98">
        <f t="shared" ca="1" si="181"/>
        <v>0</v>
      </c>
      <c r="P193" s="98">
        <f t="shared" ca="1" si="181"/>
        <v>0</v>
      </c>
      <c r="Q193" s="98">
        <f t="shared" ca="1" si="181"/>
        <v>0</v>
      </c>
      <c r="R193" s="98">
        <f t="shared" ca="1" si="181"/>
        <v>0</v>
      </c>
      <c r="S193" s="98">
        <f t="shared" ca="1" si="181"/>
        <v>0</v>
      </c>
      <c r="T193" s="98">
        <f t="shared" ca="1" si="181"/>
        <v>0</v>
      </c>
      <c r="U193" s="98">
        <f t="shared" ca="1" si="181"/>
        <v>0</v>
      </c>
      <c r="V193" s="98">
        <f t="shared" ca="1" si="181"/>
        <v>0</v>
      </c>
      <c r="W193" s="98">
        <f t="shared" ca="1" si="181"/>
        <v>0</v>
      </c>
      <c r="X193" s="98">
        <f t="shared" ca="1" si="181"/>
        <v>0</v>
      </c>
      <c r="Y193" s="98">
        <f t="shared" ca="1" si="181"/>
        <v>0</v>
      </c>
      <c r="Z193" s="98">
        <f t="shared" ca="1" si="181"/>
        <v>0</v>
      </c>
      <c r="AA193" s="98">
        <f t="shared" ca="1" si="181"/>
        <v>0</v>
      </c>
      <c r="AB193" s="98">
        <f t="shared" ca="1" si="181"/>
        <v>0</v>
      </c>
      <c r="AC193" s="98">
        <f t="shared" ca="1" si="181"/>
        <v>0</v>
      </c>
      <c r="AD193" s="98">
        <f t="shared" ca="1" si="180"/>
        <v>0</v>
      </c>
      <c r="AE193" s="98">
        <f t="shared" ca="1" si="180"/>
        <v>0</v>
      </c>
      <c r="AF193" s="98">
        <f t="shared" ca="1" si="174"/>
        <v>0</v>
      </c>
      <c r="AG193" s="98">
        <f t="shared" ca="1" si="180"/>
        <v>0</v>
      </c>
      <c r="AH193" s="98">
        <f t="shared" ca="1" si="180"/>
        <v>0</v>
      </c>
      <c r="AI193" s="98">
        <f t="shared" ca="1" si="180"/>
        <v>0</v>
      </c>
      <c r="AJ193" s="98">
        <f t="shared" ca="1" si="180"/>
        <v>0</v>
      </c>
      <c r="AK193" s="98">
        <f t="shared" ca="1" si="180"/>
        <v>0</v>
      </c>
      <c r="AL193" s="98">
        <f t="shared" ca="1" si="180"/>
        <v>0</v>
      </c>
      <c r="AM193" s="98">
        <f t="shared" ca="1" si="1"/>
        <v>0</v>
      </c>
      <c r="AN193" s="16">
        <f t="shared" ca="1" si="122"/>
        <v>0</v>
      </c>
      <c r="AO193" s="16">
        <f t="shared" ca="1" si="123"/>
        <v>0</v>
      </c>
      <c r="AP193" s="16">
        <f t="shared" ca="1" si="124"/>
        <v>0</v>
      </c>
      <c r="AQ193" s="16">
        <f t="shared" ca="1" si="125"/>
        <v>0</v>
      </c>
      <c r="AR193" s="16">
        <f t="shared" ca="1" si="126"/>
        <v>0</v>
      </c>
      <c r="AS193" s="16">
        <f t="shared" ca="1" si="127"/>
        <v>0</v>
      </c>
      <c r="AT193" s="16">
        <f t="shared" ca="1" si="128"/>
        <v>0</v>
      </c>
      <c r="AU193" s="16">
        <f t="shared" ca="1" si="129"/>
        <v>0</v>
      </c>
      <c r="AV193" s="16">
        <f t="shared" ca="1" si="130"/>
        <v>0</v>
      </c>
      <c r="AW193" s="16">
        <f t="shared" ca="1" si="131"/>
        <v>0</v>
      </c>
      <c r="AX193" s="16">
        <f t="shared" ca="1" si="132"/>
        <v>0</v>
      </c>
      <c r="AY193" s="16">
        <f t="shared" ca="1" si="133"/>
        <v>0</v>
      </c>
      <c r="AZ193" s="16">
        <f t="shared" ca="1" si="134"/>
        <v>0</v>
      </c>
      <c r="BA193" s="16">
        <f t="shared" ca="1" si="135"/>
        <v>0</v>
      </c>
      <c r="BB193" s="16">
        <f t="shared" ca="1" si="136"/>
        <v>0</v>
      </c>
      <c r="BC193" s="16">
        <f t="shared" ca="1" si="137"/>
        <v>0</v>
      </c>
      <c r="BD193" s="16">
        <f t="shared" ca="1" si="138"/>
        <v>0</v>
      </c>
      <c r="BE193" s="16">
        <f t="shared" ca="1" si="139"/>
        <v>0</v>
      </c>
      <c r="BF193" s="16">
        <f t="shared" ca="1" si="140"/>
        <v>0</v>
      </c>
      <c r="BG193" s="16">
        <f t="shared" ca="1" si="141"/>
        <v>0</v>
      </c>
      <c r="BH193" s="16">
        <f t="shared" ca="1" si="142"/>
        <v>0</v>
      </c>
      <c r="BI193" s="16">
        <f t="shared" ca="1" si="143"/>
        <v>0</v>
      </c>
      <c r="BJ193" s="16">
        <f t="shared" ca="1" si="144"/>
        <v>0</v>
      </c>
      <c r="BK193" s="16">
        <f t="shared" ca="1" si="145"/>
        <v>0</v>
      </c>
      <c r="BL193" s="16">
        <f t="shared" ca="1" si="146"/>
        <v>0</v>
      </c>
      <c r="BM193" s="16">
        <f t="shared" ca="1" si="147"/>
        <v>0</v>
      </c>
      <c r="BN193" s="16">
        <f t="shared" ca="1" si="148"/>
        <v>0</v>
      </c>
      <c r="BO193" s="16">
        <f t="shared" ca="1" si="149"/>
        <v>0</v>
      </c>
      <c r="BP193" s="16">
        <f t="shared" ca="1" si="150"/>
        <v>0</v>
      </c>
      <c r="BQ193" s="16">
        <f t="shared" ca="1" si="151"/>
        <v>0</v>
      </c>
      <c r="BR193" s="16">
        <f t="shared" ca="1" si="152"/>
        <v>0</v>
      </c>
      <c r="BS193" s="16">
        <f t="shared" ca="1" si="153"/>
        <v>0</v>
      </c>
      <c r="BT193" s="16">
        <f t="shared" ca="1" si="154"/>
        <v>0</v>
      </c>
      <c r="BU193" s="16">
        <f t="shared" ca="1" si="155"/>
        <v>0</v>
      </c>
      <c r="BV193" s="16">
        <f t="shared" ca="1" si="156"/>
        <v>0</v>
      </c>
      <c r="BW193" s="16">
        <f t="shared" ca="1" si="157"/>
        <v>0</v>
      </c>
      <c r="BX193" s="16">
        <f t="shared" ca="1" si="158"/>
        <v>0</v>
      </c>
      <c r="BY193" s="16">
        <f t="shared" ca="1" si="159"/>
        <v>0</v>
      </c>
      <c r="BZ193" s="16">
        <f t="shared" ca="1" si="160"/>
        <v>0</v>
      </c>
      <c r="CA193" s="16">
        <f t="shared" ca="1" si="161"/>
        <v>0</v>
      </c>
      <c r="CB193" s="16">
        <f t="shared" ca="1" si="162"/>
        <v>0</v>
      </c>
      <c r="CC193" s="16">
        <f t="shared" ca="1" si="163"/>
        <v>0</v>
      </c>
      <c r="CD193" s="16">
        <f t="shared" ca="1" si="164"/>
        <v>0</v>
      </c>
      <c r="CE193" s="16">
        <f t="shared" ca="1" si="165"/>
        <v>0</v>
      </c>
      <c r="CF193" s="16">
        <f t="shared" ca="1" si="166"/>
        <v>0</v>
      </c>
      <c r="CG193" s="16">
        <f t="shared" ca="1" si="167"/>
        <v>0</v>
      </c>
      <c r="CH193" s="16">
        <f t="shared" ca="1" si="168"/>
        <v>0</v>
      </c>
      <c r="CI193" s="16">
        <f t="shared" ca="1" si="169"/>
        <v>0</v>
      </c>
      <c r="CJ193" s="16">
        <f t="shared" ca="1" si="170"/>
        <v>0</v>
      </c>
      <c r="CK193" s="16">
        <f t="shared" ca="1" si="171"/>
        <v>0</v>
      </c>
      <c r="CL193" s="16">
        <f t="shared" ca="1" si="172"/>
        <v>0</v>
      </c>
      <c r="CM193" s="16">
        <f t="shared" ca="1" si="173"/>
        <v>0</v>
      </c>
    </row>
    <row r="194" spans="2:91" ht="19.95" customHeight="1" x14ac:dyDescent="0.3">
      <c r="B194" s="14" t="str" cm="1">
        <f t="array" aca="1" ref="B194" ca="1">IF(C194=0,"",IFERROR(INDIRECT("'"&amp;$C194&amp;"'!"&amp;"D5"),"Некорректное название листа"))</f>
        <v/>
      </c>
      <c r="C194" s="6"/>
      <c r="D194" s="97" cm="1">
        <f t="array" aca="1" ref="D194" ca="1">IFERROR(INDIRECT("'"&amp;$C194&amp;"'!"&amp;"d18"),0)</f>
        <v>0</v>
      </c>
      <c r="E194" s="97" cm="1">
        <f t="array" aca="1" ref="E194" ca="1">IFERROR(INDIRECT("'" &amp;$C194&amp; "'!" &amp;"d19"),0)</f>
        <v>0</v>
      </c>
      <c r="F194" s="97" cm="1">
        <f t="array" aca="1" ref="F194" ca="1">IFERROR(INDIRECT("'" &amp;$C194&amp; "'!" &amp;"d20"),0)</f>
        <v>0</v>
      </c>
      <c r="G194" s="97" cm="1">
        <f t="array" aca="1" ref="G194" ca="1">IFERROR(INDIRECT("'" &amp;$C194&amp; "'!" &amp;"d21"),0)</f>
        <v>0</v>
      </c>
      <c r="H194" s="97" cm="1">
        <f t="array" aca="1" ref="H194" ca="1">IFERROR(INDIRECT("'" &amp;$C194&amp; "'!" &amp;"d22"),0)</f>
        <v>0</v>
      </c>
      <c r="I194" s="97" cm="1">
        <f t="array" aca="1" ref="I194" ca="1">IFERROR(INDIRECT("'" &amp;$C194&amp; "'!" &amp;"f18"),0)</f>
        <v>0</v>
      </c>
      <c r="J194" s="97" cm="1">
        <f t="array" aca="1" ref="J194" ca="1">IFERROR(INDIRECT("'" &amp;$C194&amp; "'!" &amp;"f19"),0)</f>
        <v>0</v>
      </c>
      <c r="K194" s="97" cm="1">
        <f t="array" aca="1" ref="K194" ca="1">IFERROR(INDIRECT("'" &amp;$C194&amp; "'!" &amp;"f20"),0)</f>
        <v>0</v>
      </c>
      <c r="L194" s="97" cm="1">
        <f t="array" aca="1" ref="L194" ca="1">IFERROR(INDIRECT("'" &amp;$C194&amp; "'!" &amp;"f21"),0)</f>
        <v>0</v>
      </c>
      <c r="M194" s="97" cm="1">
        <f t="array" aca="1" ref="M194" ca="1">IFERROR(INDIRECT("'" &amp;$C194&amp; "'!" &amp;"f22"),0)</f>
        <v>0</v>
      </c>
      <c r="N194" s="98">
        <f t="shared" ca="1" si="181"/>
        <v>0</v>
      </c>
      <c r="O194" s="98">
        <f t="shared" ca="1" si="181"/>
        <v>0</v>
      </c>
      <c r="P194" s="98">
        <f t="shared" ca="1" si="181"/>
        <v>0</v>
      </c>
      <c r="Q194" s="98">
        <f t="shared" ca="1" si="181"/>
        <v>0</v>
      </c>
      <c r="R194" s="98">
        <f t="shared" ca="1" si="181"/>
        <v>0</v>
      </c>
      <c r="S194" s="98">
        <f t="shared" ca="1" si="181"/>
        <v>0</v>
      </c>
      <c r="T194" s="98">
        <f t="shared" ca="1" si="181"/>
        <v>0</v>
      </c>
      <c r="U194" s="98">
        <f t="shared" ca="1" si="181"/>
        <v>0</v>
      </c>
      <c r="V194" s="98">
        <f t="shared" ca="1" si="181"/>
        <v>0</v>
      </c>
      <c r="W194" s="98">
        <f t="shared" ca="1" si="181"/>
        <v>0</v>
      </c>
      <c r="X194" s="98">
        <f t="shared" ca="1" si="181"/>
        <v>0</v>
      </c>
      <c r="Y194" s="98">
        <f t="shared" ca="1" si="181"/>
        <v>0</v>
      </c>
      <c r="Z194" s="98">
        <f t="shared" ca="1" si="181"/>
        <v>0</v>
      </c>
      <c r="AA194" s="98">
        <f t="shared" ca="1" si="181"/>
        <v>0</v>
      </c>
      <c r="AB194" s="98">
        <f t="shared" ca="1" si="181"/>
        <v>0</v>
      </c>
      <c r="AC194" s="98">
        <f t="shared" ca="1" si="181"/>
        <v>0</v>
      </c>
      <c r="AD194" s="98">
        <f t="shared" ca="1" si="180"/>
        <v>0</v>
      </c>
      <c r="AE194" s="98">
        <f t="shared" ca="1" si="180"/>
        <v>0</v>
      </c>
      <c r="AF194" s="98">
        <f t="shared" ca="1" si="174"/>
        <v>0</v>
      </c>
      <c r="AG194" s="98">
        <f t="shared" ca="1" si="180"/>
        <v>0</v>
      </c>
      <c r="AH194" s="98">
        <f t="shared" ca="1" si="180"/>
        <v>0</v>
      </c>
      <c r="AI194" s="98">
        <f t="shared" ca="1" si="180"/>
        <v>0</v>
      </c>
      <c r="AJ194" s="98">
        <f t="shared" ca="1" si="180"/>
        <v>0</v>
      </c>
      <c r="AK194" s="98">
        <f t="shared" ca="1" si="180"/>
        <v>0</v>
      </c>
      <c r="AL194" s="98">
        <f t="shared" ca="1" si="180"/>
        <v>0</v>
      </c>
      <c r="AM194" s="98">
        <f t="shared" ca="1" si="1"/>
        <v>0</v>
      </c>
      <c r="AN194" s="16">
        <f t="shared" ca="1" si="122"/>
        <v>0</v>
      </c>
      <c r="AO194" s="16">
        <f t="shared" ca="1" si="123"/>
        <v>0</v>
      </c>
      <c r="AP194" s="16">
        <f t="shared" ca="1" si="124"/>
        <v>0</v>
      </c>
      <c r="AQ194" s="16">
        <f t="shared" ca="1" si="125"/>
        <v>0</v>
      </c>
      <c r="AR194" s="16">
        <f t="shared" ca="1" si="126"/>
        <v>0</v>
      </c>
      <c r="AS194" s="16">
        <f t="shared" ca="1" si="127"/>
        <v>0</v>
      </c>
      <c r="AT194" s="16">
        <f t="shared" ca="1" si="128"/>
        <v>0</v>
      </c>
      <c r="AU194" s="16">
        <f t="shared" ca="1" si="129"/>
        <v>0</v>
      </c>
      <c r="AV194" s="16">
        <f t="shared" ca="1" si="130"/>
        <v>0</v>
      </c>
      <c r="AW194" s="16">
        <f t="shared" ca="1" si="131"/>
        <v>0</v>
      </c>
      <c r="AX194" s="16">
        <f t="shared" ca="1" si="132"/>
        <v>0</v>
      </c>
      <c r="AY194" s="16">
        <f t="shared" ca="1" si="133"/>
        <v>0</v>
      </c>
      <c r="AZ194" s="16">
        <f t="shared" ca="1" si="134"/>
        <v>0</v>
      </c>
      <c r="BA194" s="16">
        <f t="shared" ca="1" si="135"/>
        <v>0</v>
      </c>
      <c r="BB194" s="16">
        <f t="shared" ca="1" si="136"/>
        <v>0</v>
      </c>
      <c r="BC194" s="16">
        <f t="shared" ca="1" si="137"/>
        <v>0</v>
      </c>
      <c r="BD194" s="16">
        <f t="shared" ca="1" si="138"/>
        <v>0</v>
      </c>
      <c r="BE194" s="16">
        <f t="shared" ca="1" si="139"/>
        <v>0</v>
      </c>
      <c r="BF194" s="16">
        <f t="shared" ca="1" si="140"/>
        <v>0</v>
      </c>
      <c r="BG194" s="16">
        <f t="shared" ca="1" si="141"/>
        <v>0</v>
      </c>
      <c r="BH194" s="16">
        <f t="shared" ca="1" si="142"/>
        <v>0</v>
      </c>
      <c r="BI194" s="16">
        <f t="shared" ca="1" si="143"/>
        <v>0</v>
      </c>
      <c r="BJ194" s="16">
        <f t="shared" ca="1" si="144"/>
        <v>0</v>
      </c>
      <c r="BK194" s="16">
        <f t="shared" ca="1" si="145"/>
        <v>0</v>
      </c>
      <c r="BL194" s="16">
        <f t="shared" ca="1" si="146"/>
        <v>0</v>
      </c>
      <c r="BM194" s="16">
        <f t="shared" ca="1" si="147"/>
        <v>0</v>
      </c>
      <c r="BN194" s="16">
        <f t="shared" ca="1" si="148"/>
        <v>0</v>
      </c>
      <c r="BO194" s="16">
        <f t="shared" ca="1" si="149"/>
        <v>0</v>
      </c>
      <c r="BP194" s="16">
        <f t="shared" ca="1" si="150"/>
        <v>0</v>
      </c>
      <c r="BQ194" s="16">
        <f t="shared" ca="1" si="151"/>
        <v>0</v>
      </c>
      <c r="BR194" s="16">
        <f t="shared" ca="1" si="152"/>
        <v>0</v>
      </c>
      <c r="BS194" s="16">
        <f t="shared" ca="1" si="153"/>
        <v>0</v>
      </c>
      <c r="BT194" s="16">
        <f t="shared" ca="1" si="154"/>
        <v>0</v>
      </c>
      <c r="BU194" s="16">
        <f t="shared" ca="1" si="155"/>
        <v>0</v>
      </c>
      <c r="BV194" s="16">
        <f t="shared" ca="1" si="156"/>
        <v>0</v>
      </c>
      <c r="BW194" s="16">
        <f t="shared" ca="1" si="157"/>
        <v>0</v>
      </c>
      <c r="BX194" s="16">
        <f t="shared" ca="1" si="158"/>
        <v>0</v>
      </c>
      <c r="BY194" s="16">
        <f t="shared" ca="1" si="159"/>
        <v>0</v>
      </c>
      <c r="BZ194" s="16">
        <f t="shared" ca="1" si="160"/>
        <v>0</v>
      </c>
      <c r="CA194" s="16">
        <f t="shared" ca="1" si="161"/>
        <v>0</v>
      </c>
      <c r="CB194" s="16">
        <f t="shared" ca="1" si="162"/>
        <v>0</v>
      </c>
      <c r="CC194" s="16">
        <f t="shared" ca="1" si="163"/>
        <v>0</v>
      </c>
      <c r="CD194" s="16">
        <f t="shared" ca="1" si="164"/>
        <v>0</v>
      </c>
      <c r="CE194" s="16">
        <f t="shared" ca="1" si="165"/>
        <v>0</v>
      </c>
      <c r="CF194" s="16">
        <f t="shared" ca="1" si="166"/>
        <v>0</v>
      </c>
      <c r="CG194" s="16">
        <f t="shared" ca="1" si="167"/>
        <v>0</v>
      </c>
      <c r="CH194" s="16">
        <f t="shared" ca="1" si="168"/>
        <v>0</v>
      </c>
      <c r="CI194" s="16">
        <f t="shared" ca="1" si="169"/>
        <v>0</v>
      </c>
      <c r="CJ194" s="16">
        <f t="shared" ca="1" si="170"/>
        <v>0</v>
      </c>
      <c r="CK194" s="16">
        <f t="shared" ca="1" si="171"/>
        <v>0</v>
      </c>
      <c r="CL194" s="16">
        <f t="shared" ca="1" si="172"/>
        <v>0</v>
      </c>
      <c r="CM194" s="16">
        <f t="shared" ca="1" si="173"/>
        <v>0</v>
      </c>
    </row>
    <row r="195" spans="2:91" ht="19.95" customHeight="1" x14ac:dyDescent="0.3">
      <c r="B195" s="14" t="str" cm="1">
        <f t="array" aca="1" ref="B195" ca="1">IF(C195=0,"",IFERROR(INDIRECT("'"&amp;$C195&amp;"'!"&amp;"D5"),"Некорректное название листа"))</f>
        <v/>
      </c>
      <c r="C195" s="6"/>
      <c r="D195" s="97" cm="1">
        <f t="array" aca="1" ref="D195" ca="1">IFERROR(INDIRECT("'"&amp;$C195&amp;"'!"&amp;"d18"),0)</f>
        <v>0</v>
      </c>
      <c r="E195" s="97" cm="1">
        <f t="array" aca="1" ref="E195" ca="1">IFERROR(INDIRECT("'" &amp;$C195&amp; "'!" &amp;"d19"),0)</f>
        <v>0</v>
      </c>
      <c r="F195" s="97" cm="1">
        <f t="array" aca="1" ref="F195" ca="1">IFERROR(INDIRECT("'" &amp;$C195&amp; "'!" &amp;"d20"),0)</f>
        <v>0</v>
      </c>
      <c r="G195" s="97" cm="1">
        <f t="array" aca="1" ref="G195" ca="1">IFERROR(INDIRECT("'" &amp;$C195&amp; "'!" &amp;"d21"),0)</f>
        <v>0</v>
      </c>
      <c r="H195" s="97" cm="1">
        <f t="array" aca="1" ref="H195" ca="1">IFERROR(INDIRECT("'" &amp;$C195&amp; "'!" &amp;"d22"),0)</f>
        <v>0</v>
      </c>
      <c r="I195" s="97" cm="1">
        <f t="array" aca="1" ref="I195" ca="1">IFERROR(INDIRECT("'" &amp;$C195&amp; "'!" &amp;"f18"),0)</f>
        <v>0</v>
      </c>
      <c r="J195" s="97" cm="1">
        <f t="array" aca="1" ref="J195" ca="1">IFERROR(INDIRECT("'" &amp;$C195&amp; "'!" &amp;"f19"),0)</f>
        <v>0</v>
      </c>
      <c r="K195" s="97" cm="1">
        <f t="array" aca="1" ref="K195" ca="1">IFERROR(INDIRECT("'" &amp;$C195&amp; "'!" &amp;"f20"),0)</f>
        <v>0</v>
      </c>
      <c r="L195" s="97" cm="1">
        <f t="array" aca="1" ref="L195" ca="1">IFERROR(INDIRECT("'" &amp;$C195&amp; "'!" &amp;"f21"),0)</f>
        <v>0</v>
      </c>
      <c r="M195" s="97" cm="1">
        <f t="array" aca="1" ref="M195" ca="1">IFERROR(INDIRECT("'" &amp;$C195&amp; "'!" &amp;"f22"),0)</f>
        <v>0</v>
      </c>
      <c r="N195" s="98">
        <f t="shared" ca="1" si="181"/>
        <v>0</v>
      </c>
      <c r="O195" s="98">
        <f t="shared" ca="1" si="181"/>
        <v>0</v>
      </c>
      <c r="P195" s="98">
        <f t="shared" ca="1" si="181"/>
        <v>0</v>
      </c>
      <c r="Q195" s="98">
        <f t="shared" ca="1" si="181"/>
        <v>0</v>
      </c>
      <c r="R195" s="98">
        <f t="shared" ca="1" si="181"/>
        <v>0</v>
      </c>
      <c r="S195" s="98">
        <f t="shared" ca="1" si="181"/>
        <v>0</v>
      </c>
      <c r="T195" s="98">
        <f t="shared" ca="1" si="181"/>
        <v>0</v>
      </c>
      <c r="U195" s="98">
        <f t="shared" ca="1" si="181"/>
        <v>0</v>
      </c>
      <c r="V195" s="98">
        <f t="shared" ca="1" si="181"/>
        <v>0</v>
      </c>
      <c r="W195" s="98">
        <f t="shared" ca="1" si="181"/>
        <v>0</v>
      </c>
      <c r="X195" s="98">
        <f t="shared" ca="1" si="181"/>
        <v>0</v>
      </c>
      <c r="Y195" s="98">
        <f t="shared" ca="1" si="181"/>
        <v>0</v>
      </c>
      <c r="Z195" s="98">
        <f t="shared" ca="1" si="181"/>
        <v>0</v>
      </c>
      <c r="AA195" s="98">
        <f t="shared" ca="1" si="181"/>
        <v>0</v>
      </c>
      <c r="AB195" s="98">
        <f t="shared" ca="1" si="181"/>
        <v>0</v>
      </c>
      <c r="AC195" s="98">
        <f t="shared" ca="1" si="181"/>
        <v>0</v>
      </c>
      <c r="AD195" s="98">
        <f t="shared" ca="1" si="180"/>
        <v>0</v>
      </c>
      <c r="AE195" s="98">
        <f t="shared" ca="1" si="180"/>
        <v>0</v>
      </c>
      <c r="AF195" s="98">
        <f t="shared" ca="1" si="174"/>
        <v>0</v>
      </c>
      <c r="AG195" s="98">
        <f t="shared" ca="1" si="180"/>
        <v>0</v>
      </c>
      <c r="AH195" s="98">
        <f t="shared" ca="1" si="180"/>
        <v>0</v>
      </c>
      <c r="AI195" s="98">
        <f t="shared" ca="1" si="180"/>
        <v>0</v>
      </c>
      <c r="AJ195" s="98">
        <f t="shared" ca="1" si="180"/>
        <v>0</v>
      </c>
      <c r="AK195" s="98">
        <f t="shared" ca="1" si="180"/>
        <v>0</v>
      </c>
      <c r="AL195" s="98">
        <f t="shared" ca="1" si="180"/>
        <v>0</v>
      </c>
      <c r="AM195" s="98">
        <f t="shared" ca="1" si="1"/>
        <v>0</v>
      </c>
      <c r="AN195" s="16">
        <f t="shared" ca="1" si="122"/>
        <v>0</v>
      </c>
      <c r="AO195" s="16">
        <f t="shared" ca="1" si="123"/>
        <v>0</v>
      </c>
      <c r="AP195" s="16">
        <f t="shared" ca="1" si="124"/>
        <v>0</v>
      </c>
      <c r="AQ195" s="16">
        <f t="shared" ca="1" si="125"/>
        <v>0</v>
      </c>
      <c r="AR195" s="16">
        <f t="shared" ca="1" si="126"/>
        <v>0</v>
      </c>
      <c r="AS195" s="16">
        <f t="shared" ca="1" si="127"/>
        <v>0</v>
      </c>
      <c r="AT195" s="16">
        <f t="shared" ca="1" si="128"/>
        <v>0</v>
      </c>
      <c r="AU195" s="16">
        <f t="shared" ca="1" si="129"/>
        <v>0</v>
      </c>
      <c r="AV195" s="16">
        <f t="shared" ca="1" si="130"/>
        <v>0</v>
      </c>
      <c r="AW195" s="16">
        <f t="shared" ca="1" si="131"/>
        <v>0</v>
      </c>
      <c r="AX195" s="16">
        <f t="shared" ca="1" si="132"/>
        <v>0</v>
      </c>
      <c r="AY195" s="16">
        <f t="shared" ca="1" si="133"/>
        <v>0</v>
      </c>
      <c r="AZ195" s="16">
        <f t="shared" ca="1" si="134"/>
        <v>0</v>
      </c>
      <c r="BA195" s="16">
        <f t="shared" ca="1" si="135"/>
        <v>0</v>
      </c>
      <c r="BB195" s="16">
        <f t="shared" ca="1" si="136"/>
        <v>0</v>
      </c>
      <c r="BC195" s="16">
        <f t="shared" ca="1" si="137"/>
        <v>0</v>
      </c>
      <c r="BD195" s="16">
        <f t="shared" ca="1" si="138"/>
        <v>0</v>
      </c>
      <c r="BE195" s="16">
        <f t="shared" ca="1" si="139"/>
        <v>0</v>
      </c>
      <c r="BF195" s="16">
        <f t="shared" ca="1" si="140"/>
        <v>0</v>
      </c>
      <c r="BG195" s="16">
        <f t="shared" ca="1" si="141"/>
        <v>0</v>
      </c>
      <c r="BH195" s="16">
        <f t="shared" ca="1" si="142"/>
        <v>0</v>
      </c>
      <c r="BI195" s="16">
        <f t="shared" ca="1" si="143"/>
        <v>0</v>
      </c>
      <c r="BJ195" s="16">
        <f t="shared" ca="1" si="144"/>
        <v>0</v>
      </c>
      <c r="BK195" s="16">
        <f t="shared" ca="1" si="145"/>
        <v>0</v>
      </c>
      <c r="BL195" s="16">
        <f t="shared" ca="1" si="146"/>
        <v>0</v>
      </c>
      <c r="BM195" s="16">
        <f t="shared" ca="1" si="147"/>
        <v>0</v>
      </c>
      <c r="BN195" s="16">
        <f t="shared" ca="1" si="148"/>
        <v>0</v>
      </c>
      <c r="BO195" s="16">
        <f t="shared" ca="1" si="149"/>
        <v>0</v>
      </c>
      <c r="BP195" s="16">
        <f t="shared" ca="1" si="150"/>
        <v>0</v>
      </c>
      <c r="BQ195" s="16">
        <f t="shared" ca="1" si="151"/>
        <v>0</v>
      </c>
      <c r="BR195" s="16">
        <f t="shared" ca="1" si="152"/>
        <v>0</v>
      </c>
      <c r="BS195" s="16">
        <f t="shared" ca="1" si="153"/>
        <v>0</v>
      </c>
      <c r="BT195" s="16">
        <f t="shared" ca="1" si="154"/>
        <v>0</v>
      </c>
      <c r="BU195" s="16">
        <f t="shared" ca="1" si="155"/>
        <v>0</v>
      </c>
      <c r="BV195" s="16">
        <f t="shared" ca="1" si="156"/>
        <v>0</v>
      </c>
      <c r="BW195" s="16">
        <f t="shared" ca="1" si="157"/>
        <v>0</v>
      </c>
      <c r="BX195" s="16">
        <f t="shared" ca="1" si="158"/>
        <v>0</v>
      </c>
      <c r="BY195" s="16">
        <f t="shared" ca="1" si="159"/>
        <v>0</v>
      </c>
      <c r="BZ195" s="16">
        <f t="shared" ca="1" si="160"/>
        <v>0</v>
      </c>
      <c r="CA195" s="16">
        <f t="shared" ca="1" si="161"/>
        <v>0</v>
      </c>
      <c r="CB195" s="16">
        <f t="shared" ca="1" si="162"/>
        <v>0</v>
      </c>
      <c r="CC195" s="16">
        <f t="shared" ca="1" si="163"/>
        <v>0</v>
      </c>
      <c r="CD195" s="16">
        <f t="shared" ca="1" si="164"/>
        <v>0</v>
      </c>
      <c r="CE195" s="16">
        <f t="shared" ca="1" si="165"/>
        <v>0</v>
      </c>
      <c r="CF195" s="16">
        <f t="shared" ca="1" si="166"/>
        <v>0</v>
      </c>
      <c r="CG195" s="16">
        <f t="shared" ca="1" si="167"/>
        <v>0</v>
      </c>
      <c r="CH195" s="16">
        <f t="shared" ca="1" si="168"/>
        <v>0</v>
      </c>
      <c r="CI195" s="16">
        <f t="shared" ca="1" si="169"/>
        <v>0</v>
      </c>
      <c r="CJ195" s="16">
        <f t="shared" ca="1" si="170"/>
        <v>0</v>
      </c>
      <c r="CK195" s="16">
        <f t="shared" ca="1" si="171"/>
        <v>0</v>
      </c>
      <c r="CL195" s="16">
        <f t="shared" ca="1" si="172"/>
        <v>0</v>
      </c>
      <c r="CM195" s="16">
        <f t="shared" ca="1" si="173"/>
        <v>0</v>
      </c>
    </row>
    <row r="196" spans="2:91" ht="19.95" customHeight="1" x14ac:dyDescent="0.3">
      <c r="B196" s="14" t="str" cm="1">
        <f t="array" aca="1" ref="B196" ca="1">IF(C196=0,"",IFERROR(INDIRECT("'"&amp;$C196&amp;"'!"&amp;"D5"),"Некорректное название листа"))</f>
        <v/>
      </c>
      <c r="C196" s="6"/>
      <c r="D196" s="97" cm="1">
        <f t="array" aca="1" ref="D196" ca="1">IFERROR(INDIRECT("'"&amp;$C196&amp;"'!"&amp;"d18"),0)</f>
        <v>0</v>
      </c>
      <c r="E196" s="97" cm="1">
        <f t="array" aca="1" ref="E196" ca="1">IFERROR(INDIRECT("'" &amp;$C196&amp; "'!" &amp;"d19"),0)</f>
        <v>0</v>
      </c>
      <c r="F196" s="97" cm="1">
        <f t="array" aca="1" ref="F196" ca="1">IFERROR(INDIRECT("'" &amp;$C196&amp; "'!" &amp;"d20"),0)</f>
        <v>0</v>
      </c>
      <c r="G196" s="97" cm="1">
        <f t="array" aca="1" ref="G196" ca="1">IFERROR(INDIRECT("'" &amp;$C196&amp; "'!" &amp;"d21"),0)</f>
        <v>0</v>
      </c>
      <c r="H196" s="97" cm="1">
        <f t="array" aca="1" ref="H196" ca="1">IFERROR(INDIRECT("'" &amp;$C196&amp; "'!" &amp;"d22"),0)</f>
        <v>0</v>
      </c>
      <c r="I196" s="97" cm="1">
        <f t="array" aca="1" ref="I196" ca="1">IFERROR(INDIRECT("'" &amp;$C196&amp; "'!" &amp;"f18"),0)</f>
        <v>0</v>
      </c>
      <c r="J196" s="97" cm="1">
        <f t="array" aca="1" ref="J196" ca="1">IFERROR(INDIRECT("'" &amp;$C196&amp; "'!" &amp;"f19"),0)</f>
        <v>0</v>
      </c>
      <c r="K196" s="97" cm="1">
        <f t="array" aca="1" ref="K196" ca="1">IFERROR(INDIRECT("'" &amp;$C196&amp; "'!" &amp;"f20"),0)</f>
        <v>0</v>
      </c>
      <c r="L196" s="97" cm="1">
        <f t="array" aca="1" ref="L196" ca="1">IFERROR(INDIRECT("'" &amp;$C196&amp; "'!" &amp;"f21"),0)</f>
        <v>0</v>
      </c>
      <c r="M196" s="97" cm="1">
        <f t="array" aca="1" ref="M196" ca="1">IFERROR(INDIRECT("'" &amp;$C196&amp; "'!" &amp;"f22"),0)</f>
        <v>0</v>
      </c>
      <c r="N196" s="98">
        <f t="shared" ca="1" si="181"/>
        <v>0</v>
      </c>
      <c r="O196" s="98">
        <f t="shared" ca="1" si="181"/>
        <v>0</v>
      </c>
      <c r="P196" s="98">
        <f t="shared" ca="1" si="181"/>
        <v>0</v>
      </c>
      <c r="Q196" s="98">
        <f t="shared" ca="1" si="181"/>
        <v>0</v>
      </c>
      <c r="R196" s="98">
        <f t="shared" ca="1" si="181"/>
        <v>0</v>
      </c>
      <c r="S196" s="98">
        <f t="shared" ca="1" si="181"/>
        <v>0</v>
      </c>
      <c r="T196" s="98">
        <f t="shared" ca="1" si="181"/>
        <v>0</v>
      </c>
      <c r="U196" s="98">
        <f t="shared" ca="1" si="181"/>
        <v>0</v>
      </c>
      <c r="V196" s="98">
        <f t="shared" ca="1" si="181"/>
        <v>0</v>
      </c>
      <c r="W196" s="98">
        <f t="shared" ca="1" si="181"/>
        <v>0</v>
      </c>
      <c r="X196" s="98">
        <f t="shared" ca="1" si="181"/>
        <v>0</v>
      </c>
      <c r="Y196" s="98">
        <f t="shared" ca="1" si="181"/>
        <v>0</v>
      </c>
      <c r="Z196" s="98">
        <f t="shared" ca="1" si="181"/>
        <v>0</v>
      </c>
      <c r="AA196" s="98">
        <f t="shared" ca="1" si="181"/>
        <v>0</v>
      </c>
      <c r="AB196" s="98">
        <f t="shared" ca="1" si="181"/>
        <v>0</v>
      </c>
      <c r="AC196" s="98">
        <f t="shared" ca="1" si="181"/>
        <v>0</v>
      </c>
      <c r="AD196" s="98">
        <f t="shared" ca="1" si="180"/>
        <v>0</v>
      </c>
      <c r="AE196" s="98">
        <f t="shared" ca="1" si="180"/>
        <v>0</v>
      </c>
      <c r="AF196" s="98">
        <f t="shared" ca="1" si="174"/>
        <v>0</v>
      </c>
      <c r="AG196" s="98">
        <f t="shared" ca="1" si="180"/>
        <v>0</v>
      </c>
      <c r="AH196" s="98">
        <f t="shared" ca="1" si="180"/>
        <v>0</v>
      </c>
      <c r="AI196" s="98">
        <f t="shared" ca="1" si="180"/>
        <v>0</v>
      </c>
      <c r="AJ196" s="98">
        <f t="shared" ca="1" si="180"/>
        <v>0</v>
      </c>
      <c r="AK196" s="98">
        <f t="shared" ca="1" si="180"/>
        <v>0</v>
      </c>
      <c r="AL196" s="98">
        <f t="shared" ca="1" si="180"/>
        <v>0</v>
      </c>
      <c r="AM196" s="98">
        <f t="shared" ca="1" si="1"/>
        <v>0</v>
      </c>
      <c r="AN196" s="16">
        <f t="shared" ca="1" si="122"/>
        <v>0</v>
      </c>
      <c r="AO196" s="16">
        <f t="shared" ca="1" si="123"/>
        <v>0</v>
      </c>
      <c r="AP196" s="16">
        <f t="shared" ca="1" si="124"/>
        <v>0</v>
      </c>
      <c r="AQ196" s="16">
        <f t="shared" ca="1" si="125"/>
        <v>0</v>
      </c>
      <c r="AR196" s="16">
        <f t="shared" ca="1" si="126"/>
        <v>0</v>
      </c>
      <c r="AS196" s="16">
        <f t="shared" ca="1" si="127"/>
        <v>0</v>
      </c>
      <c r="AT196" s="16">
        <f t="shared" ca="1" si="128"/>
        <v>0</v>
      </c>
      <c r="AU196" s="16">
        <f t="shared" ca="1" si="129"/>
        <v>0</v>
      </c>
      <c r="AV196" s="16">
        <f t="shared" ca="1" si="130"/>
        <v>0</v>
      </c>
      <c r="AW196" s="16">
        <f t="shared" ca="1" si="131"/>
        <v>0</v>
      </c>
      <c r="AX196" s="16">
        <f t="shared" ca="1" si="132"/>
        <v>0</v>
      </c>
      <c r="AY196" s="16">
        <f t="shared" ca="1" si="133"/>
        <v>0</v>
      </c>
      <c r="AZ196" s="16">
        <f t="shared" ca="1" si="134"/>
        <v>0</v>
      </c>
      <c r="BA196" s="16">
        <f t="shared" ca="1" si="135"/>
        <v>0</v>
      </c>
      <c r="BB196" s="16">
        <f t="shared" ca="1" si="136"/>
        <v>0</v>
      </c>
      <c r="BC196" s="16">
        <f t="shared" ca="1" si="137"/>
        <v>0</v>
      </c>
      <c r="BD196" s="16">
        <f t="shared" ca="1" si="138"/>
        <v>0</v>
      </c>
      <c r="BE196" s="16">
        <f t="shared" ca="1" si="139"/>
        <v>0</v>
      </c>
      <c r="BF196" s="16">
        <f t="shared" ca="1" si="140"/>
        <v>0</v>
      </c>
      <c r="BG196" s="16">
        <f t="shared" ca="1" si="141"/>
        <v>0</v>
      </c>
      <c r="BH196" s="16">
        <f t="shared" ca="1" si="142"/>
        <v>0</v>
      </c>
      <c r="BI196" s="16">
        <f t="shared" ca="1" si="143"/>
        <v>0</v>
      </c>
      <c r="BJ196" s="16">
        <f t="shared" ca="1" si="144"/>
        <v>0</v>
      </c>
      <c r="BK196" s="16">
        <f t="shared" ca="1" si="145"/>
        <v>0</v>
      </c>
      <c r="BL196" s="16">
        <f t="shared" ca="1" si="146"/>
        <v>0</v>
      </c>
      <c r="BM196" s="16">
        <f t="shared" ca="1" si="147"/>
        <v>0</v>
      </c>
      <c r="BN196" s="16">
        <f t="shared" ca="1" si="148"/>
        <v>0</v>
      </c>
      <c r="BO196" s="16">
        <f t="shared" ca="1" si="149"/>
        <v>0</v>
      </c>
      <c r="BP196" s="16">
        <f t="shared" ca="1" si="150"/>
        <v>0</v>
      </c>
      <c r="BQ196" s="16">
        <f t="shared" ca="1" si="151"/>
        <v>0</v>
      </c>
      <c r="BR196" s="16">
        <f t="shared" ca="1" si="152"/>
        <v>0</v>
      </c>
      <c r="BS196" s="16">
        <f t="shared" ca="1" si="153"/>
        <v>0</v>
      </c>
      <c r="BT196" s="16">
        <f t="shared" ca="1" si="154"/>
        <v>0</v>
      </c>
      <c r="BU196" s="16">
        <f t="shared" ca="1" si="155"/>
        <v>0</v>
      </c>
      <c r="BV196" s="16">
        <f t="shared" ca="1" si="156"/>
        <v>0</v>
      </c>
      <c r="BW196" s="16">
        <f t="shared" ca="1" si="157"/>
        <v>0</v>
      </c>
      <c r="BX196" s="16">
        <f t="shared" ca="1" si="158"/>
        <v>0</v>
      </c>
      <c r="BY196" s="16">
        <f t="shared" ca="1" si="159"/>
        <v>0</v>
      </c>
      <c r="BZ196" s="16">
        <f t="shared" ca="1" si="160"/>
        <v>0</v>
      </c>
      <c r="CA196" s="16">
        <f t="shared" ca="1" si="161"/>
        <v>0</v>
      </c>
      <c r="CB196" s="16">
        <f t="shared" ca="1" si="162"/>
        <v>0</v>
      </c>
      <c r="CC196" s="16">
        <f t="shared" ca="1" si="163"/>
        <v>0</v>
      </c>
      <c r="CD196" s="16">
        <f t="shared" ca="1" si="164"/>
        <v>0</v>
      </c>
      <c r="CE196" s="16">
        <f t="shared" ca="1" si="165"/>
        <v>0</v>
      </c>
      <c r="CF196" s="16">
        <f t="shared" ca="1" si="166"/>
        <v>0</v>
      </c>
      <c r="CG196" s="16">
        <f t="shared" ca="1" si="167"/>
        <v>0</v>
      </c>
      <c r="CH196" s="16">
        <f t="shared" ca="1" si="168"/>
        <v>0</v>
      </c>
      <c r="CI196" s="16">
        <f t="shared" ca="1" si="169"/>
        <v>0</v>
      </c>
      <c r="CJ196" s="16">
        <f t="shared" ca="1" si="170"/>
        <v>0</v>
      </c>
      <c r="CK196" s="16">
        <f t="shared" ca="1" si="171"/>
        <v>0</v>
      </c>
      <c r="CL196" s="16">
        <f t="shared" ca="1" si="172"/>
        <v>0</v>
      </c>
      <c r="CM196" s="16">
        <f t="shared" ca="1" si="173"/>
        <v>0</v>
      </c>
    </row>
    <row r="197" spans="2:91" ht="19.95" customHeight="1" x14ac:dyDescent="0.3">
      <c r="B197" s="14" t="str" cm="1">
        <f t="array" aca="1" ref="B197" ca="1">IF(C197=0,"",IFERROR(INDIRECT("'"&amp;$C197&amp;"'!"&amp;"D5"),"Некорректное название листа"))</f>
        <v/>
      </c>
      <c r="C197" s="6"/>
      <c r="D197" s="97" cm="1">
        <f t="array" aca="1" ref="D197" ca="1">IFERROR(INDIRECT("'"&amp;$C197&amp;"'!"&amp;"d18"),0)</f>
        <v>0</v>
      </c>
      <c r="E197" s="97" cm="1">
        <f t="array" aca="1" ref="E197" ca="1">IFERROR(INDIRECT("'" &amp;$C197&amp; "'!" &amp;"d19"),0)</f>
        <v>0</v>
      </c>
      <c r="F197" s="97" cm="1">
        <f t="array" aca="1" ref="F197" ca="1">IFERROR(INDIRECT("'" &amp;$C197&amp; "'!" &amp;"d20"),0)</f>
        <v>0</v>
      </c>
      <c r="G197" s="97" cm="1">
        <f t="array" aca="1" ref="G197" ca="1">IFERROR(INDIRECT("'" &amp;$C197&amp; "'!" &amp;"d21"),0)</f>
        <v>0</v>
      </c>
      <c r="H197" s="97" cm="1">
        <f t="array" aca="1" ref="H197" ca="1">IFERROR(INDIRECT("'" &amp;$C197&amp; "'!" &amp;"d22"),0)</f>
        <v>0</v>
      </c>
      <c r="I197" s="97" cm="1">
        <f t="array" aca="1" ref="I197" ca="1">IFERROR(INDIRECT("'" &amp;$C197&amp; "'!" &amp;"f18"),0)</f>
        <v>0</v>
      </c>
      <c r="J197" s="97" cm="1">
        <f t="array" aca="1" ref="J197" ca="1">IFERROR(INDIRECT("'" &amp;$C197&amp; "'!" &amp;"f19"),0)</f>
        <v>0</v>
      </c>
      <c r="K197" s="97" cm="1">
        <f t="array" aca="1" ref="K197" ca="1">IFERROR(INDIRECT("'" &amp;$C197&amp; "'!" &amp;"f20"),0)</f>
        <v>0</v>
      </c>
      <c r="L197" s="97" cm="1">
        <f t="array" aca="1" ref="L197" ca="1">IFERROR(INDIRECT("'" &amp;$C197&amp; "'!" &amp;"f21"),0)</f>
        <v>0</v>
      </c>
      <c r="M197" s="97" cm="1">
        <f t="array" aca="1" ref="M197" ca="1">IFERROR(INDIRECT("'" &amp;$C197&amp; "'!" &amp;"f22"),0)</f>
        <v>0</v>
      </c>
      <c r="N197" s="98">
        <f t="shared" ca="1" si="181"/>
        <v>0</v>
      </c>
      <c r="O197" s="98">
        <f t="shared" ca="1" si="181"/>
        <v>0</v>
      </c>
      <c r="P197" s="98">
        <f t="shared" ca="1" si="181"/>
        <v>0</v>
      </c>
      <c r="Q197" s="98">
        <f t="shared" ca="1" si="181"/>
        <v>0</v>
      </c>
      <c r="R197" s="98">
        <f t="shared" ca="1" si="181"/>
        <v>0</v>
      </c>
      <c r="S197" s="98">
        <f t="shared" ca="1" si="181"/>
        <v>0</v>
      </c>
      <c r="T197" s="98">
        <f t="shared" ca="1" si="181"/>
        <v>0</v>
      </c>
      <c r="U197" s="98">
        <f t="shared" ca="1" si="181"/>
        <v>0</v>
      </c>
      <c r="V197" s="98">
        <f t="shared" ca="1" si="181"/>
        <v>0</v>
      </c>
      <c r="W197" s="98">
        <f t="shared" ca="1" si="181"/>
        <v>0</v>
      </c>
      <c r="X197" s="98">
        <f t="shared" ca="1" si="181"/>
        <v>0</v>
      </c>
      <c r="Y197" s="98">
        <f t="shared" ca="1" si="181"/>
        <v>0</v>
      </c>
      <c r="Z197" s="98">
        <f t="shared" ca="1" si="181"/>
        <v>0</v>
      </c>
      <c r="AA197" s="98">
        <f t="shared" ca="1" si="181"/>
        <v>0</v>
      </c>
      <c r="AB197" s="98">
        <f t="shared" ca="1" si="181"/>
        <v>0</v>
      </c>
      <c r="AC197" s="98">
        <f t="shared" ca="1" si="181"/>
        <v>0</v>
      </c>
      <c r="AD197" s="98">
        <f t="shared" ca="1" si="180"/>
        <v>0</v>
      </c>
      <c r="AE197" s="98">
        <f t="shared" ca="1" si="180"/>
        <v>0</v>
      </c>
      <c r="AF197" s="98">
        <f t="shared" ca="1" si="174"/>
        <v>0</v>
      </c>
      <c r="AG197" s="98">
        <f t="shared" ca="1" si="180"/>
        <v>0</v>
      </c>
      <c r="AH197" s="98">
        <f t="shared" ca="1" si="180"/>
        <v>0</v>
      </c>
      <c r="AI197" s="98">
        <f t="shared" ca="1" si="180"/>
        <v>0</v>
      </c>
      <c r="AJ197" s="98">
        <f t="shared" ca="1" si="180"/>
        <v>0</v>
      </c>
      <c r="AK197" s="98">
        <f t="shared" ca="1" si="180"/>
        <v>0</v>
      </c>
      <c r="AL197" s="98">
        <f t="shared" ca="1" si="180"/>
        <v>0</v>
      </c>
      <c r="AM197" s="98">
        <f t="shared" ca="1" si="180"/>
        <v>0</v>
      </c>
      <c r="AN197" s="16">
        <f t="shared" ca="1" si="122"/>
        <v>0</v>
      </c>
      <c r="AO197" s="16">
        <f t="shared" ca="1" si="123"/>
        <v>0</v>
      </c>
      <c r="AP197" s="16">
        <f t="shared" ca="1" si="124"/>
        <v>0</v>
      </c>
      <c r="AQ197" s="16">
        <f t="shared" ca="1" si="125"/>
        <v>0</v>
      </c>
      <c r="AR197" s="16">
        <f t="shared" ca="1" si="126"/>
        <v>0</v>
      </c>
      <c r="AS197" s="16">
        <f t="shared" ca="1" si="127"/>
        <v>0</v>
      </c>
      <c r="AT197" s="16">
        <f t="shared" ca="1" si="128"/>
        <v>0</v>
      </c>
      <c r="AU197" s="16">
        <f t="shared" ca="1" si="129"/>
        <v>0</v>
      </c>
      <c r="AV197" s="16">
        <f t="shared" ca="1" si="130"/>
        <v>0</v>
      </c>
      <c r="AW197" s="16">
        <f t="shared" ca="1" si="131"/>
        <v>0</v>
      </c>
      <c r="AX197" s="16">
        <f t="shared" ca="1" si="132"/>
        <v>0</v>
      </c>
      <c r="AY197" s="16">
        <f t="shared" ca="1" si="133"/>
        <v>0</v>
      </c>
      <c r="AZ197" s="16">
        <f t="shared" ca="1" si="134"/>
        <v>0</v>
      </c>
      <c r="BA197" s="16">
        <f t="shared" ca="1" si="135"/>
        <v>0</v>
      </c>
      <c r="BB197" s="16">
        <f t="shared" ca="1" si="136"/>
        <v>0</v>
      </c>
      <c r="BC197" s="16">
        <f t="shared" ca="1" si="137"/>
        <v>0</v>
      </c>
      <c r="BD197" s="16">
        <f t="shared" ca="1" si="138"/>
        <v>0</v>
      </c>
      <c r="BE197" s="16">
        <f t="shared" ca="1" si="139"/>
        <v>0</v>
      </c>
      <c r="BF197" s="16">
        <f t="shared" ca="1" si="140"/>
        <v>0</v>
      </c>
      <c r="BG197" s="16">
        <f t="shared" ca="1" si="141"/>
        <v>0</v>
      </c>
      <c r="BH197" s="16">
        <f t="shared" ca="1" si="142"/>
        <v>0</v>
      </c>
      <c r="BI197" s="16">
        <f t="shared" ca="1" si="143"/>
        <v>0</v>
      </c>
      <c r="BJ197" s="16">
        <f t="shared" ca="1" si="144"/>
        <v>0</v>
      </c>
      <c r="BK197" s="16">
        <f t="shared" ca="1" si="145"/>
        <v>0</v>
      </c>
      <c r="BL197" s="16">
        <f t="shared" ca="1" si="146"/>
        <v>0</v>
      </c>
      <c r="BM197" s="16">
        <f t="shared" ca="1" si="147"/>
        <v>0</v>
      </c>
      <c r="BN197" s="16">
        <f t="shared" ca="1" si="148"/>
        <v>0</v>
      </c>
      <c r="BO197" s="16">
        <f t="shared" ca="1" si="149"/>
        <v>0</v>
      </c>
      <c r="BP197" s="16">
        <f t="shared" ca="1" si="150"/>
        <v>0</v>
      </c>
      <c r="BQ197" s="16">
        <f t="shared" ca="1" si="151"/>
        <v>0</v>
      </c>
      <c r="BR197" s="16">
        <f t="shared" ca="1" si="152"/>
        <v>0</v>
      </c>
      <c r="BS197" s="16">
        <f t="shared" ca="1" si="153"/>
        <v>0</v>
      </c>
      <c r="BT197" s="16">
        <f t="shared" ca="1" si="154"/>
        <v>0</v>
      </c>
      <c r="BU197" s="16">
        <f t="shared" ca="1" si="155"/>
        <v>0</v>
      </c>
      <c r="BV197" s="16">
        <f t="shared" ca="1" si="156"/>
        <v>0</v>
      </c>
      <c r="BW197" s="16">
        <f t="shared" ca="1" si="157"/>
        <v>0</v>
      </c>
      <c r="BX197" s="16">
        <f t="shared" ca="1" si="158"/>
        <v>0</v>
      </c>
      <c r="BY197" s="16">
        <f t="shared" ca="1" si="159"/>
        <v>0</v>
      </c>
      <c r="BZ197" s="16">
        <f t="shared" ca="1" si="160"/>
        <v>0</v>
      </c>
      <c r="CA197" s="16">
        <f t="shared" ca="1" si="161"/>
        <v>0</v>
      </c>
      <c r="CB197" s="16">
        <f t="shared" ca="1" si="162"/>
        <v>0</v>
      </c>
      <c r="CC197" s="16">
        <f t="shared" ca="1" si="163"/>
        <v>0</v>
      </c>
      <c r="CD197" s="16">
        <f t="shared" ca="1" si="164"/>
        <v>0</v>
      </c>
      <c r="CE197" s="16">
        <f t="shared" ca="1" si="165"/>
        <v>0</v>
      </c>
      <c r="CF197" s="16">
        <f t="shared" ca="1" si="166"/>
        <v>0</v>
      </c>
      <c r="CG197" s="16">
        <f t="shared" ca="1" si="167"/>
        <v>0</v>
      </c>
      <c r="CH197" s="16">
        <f t="shared" ca="1" si="168"/>
        <v>0</v>
      </c>
      <c r="CI197" s="16">
        <f t="shared" ca="1" si="169"/>
        <v>0</v>
      </c>
      <c r="CJ197" s="16">
        <f t="shared" ca="1" si="170"/>
        <v>0</v>
      </c>
      <c r="CK197" s="16">
        <f t="shared" ca="1" si="171"/>
        <v>0</v>
      </c>
      <c r="CL197" s="16">
        <f t="shared" ca="1" si="172"/>
        <v>0</v>
      </c>
      <c r="CM197" s="16">
        <f t="shared" ca="1" si="173"/>
        <v>0</v>
      </c>
    </row>
    <row r="198" spans="2:91" ht="19.95" customHeight="1" x14ac:dyDescent="0.3">
      <c r="B198" s="14" t="str" cm="1">
        <f t="array" aca="1" ref="B198" ca="1">IF(C198=0,"",IFERROR(INDIRECT("'"&amp;$C198&amp;"'!"&amp;"D5"),"Некорректное название листа"))</f>
        <v/>
      </c>
      <c r="C198" s="6"/>
      <c r="D198" s="97" cm="1">
        <f t="array" aca="1" ref="D198" ca="1">IFERROR(INDIRECT("'"&amp;$C198&amp;"'!"&amp;"d18"),0)</f>
        <v>0</v>
      </c>
      <c r="E198" s="97" cm="1">
        <f t="array" aca="1" ref="E198" ca="1">IFERROR(INDIRECT("'" &amp;$C198&amp; "'!" &amp;"d19"),0)</f>
        <v>0</v>
      </c>
      <c r="F198" s="97" cm="1">
        <f t="array" aca="1" ref="F198" ca="1">IFERROR(INDIRECT("'" &amp;$C198&amp; "'!" &amp;"d20"),0)</f>
        <v>0</v>
      </c>
      <c r="G198" s="97" cm="1">
        <f t="array" aca="1" ref="G198" ca="1">IFERROR(INDIRECT("'" &amp;$C198&amp; "'!" &amp;"d21"),0)</f>
        <v>0</v>
      </c>
      <c r="H198" s="97" cm="1">
        <f t="array" aca="1" ref="H198" ca="1">IFERROR(INDIRECT("'" &amp;$C198&amp; "'!" &amp;"d22"),0)</f>
        <v>0</v>
      </c>
      <c r="I198" s="97" cm="1">
        <f t="array" aca="1" ref="I198" ca="1">IFERROR(INDIRECT("'" &amp;$C198&amp; "'!" &amp;"f18"),0)</f>
        <v>0</v>
      </c>
      <c r="J198" s="97" cm="1">
        <f t="array" aca="1" ref="J198" ca="1">IFERROR(INDIRECT("'" &amp;$C198&amp; "'!" &amp;"f19"),0)</f>
        <v>0</v>
      </c>
      <c r="K198" s="97" cm="1">
        <f t="array" aca="1" ref="K198" ca="1">IFERROR(INDIRECT("'" &amp;$C198&amp; "'!" &amp;"f20"),0)</f>
        <v>0</v>
      </c>
      <c r="L198" s="97" cm="1">
        <f t="array" aca="1" ref="L198" ca="1">IFERROR(INDIRECT("'" &amp;$C198&amp; "'!" &amp;"f21"),0)</f>
        <v>0</v>
      </c>
      <c r="M198" s="97" cm="1">
        <f t="array" aca="1" ref="M198" ca="1">IFERROR(INDIRECT("'" &amp;$C198&amp; "'!" &amp;"f22"),0)</f>
        <v>0</v>
      </c>
      <c r="N198" s="98">
        <f t="shared" ca="1" si="181"/>
        <v>0</v>
      </c>
      <c r="O198" s="98">
        <f t="shared" ca="1" si="181"/>
        <v>0</v>
      </c>
      <c r="P198" s="98">
        <f t="shared" ca="1" si="181"/>
        <v>0</v>
      </c>
      <c r="Q198" s="98">
        <f t="shared" ca="1" si="181"/>
        <v>0</v>
      </c>
      <c r="R198" s="98">
        <f t="shared" ca="1" si="181"/>
        <v>0</v>
      </c>
      <c r="S198" s="98">
        <f t="shared" ca="1" si="181"/>
        <v>0</v>
      </c>
      <c r="T198" s="98">
        <f t="shared" ca="1" si="181"/>
        <v>0</v>
      </c>
      <c r="U198" s="98">
        <f t="shared" ca="1" si="181"/>
        <v>0</v>
      </c>
      <c r="V198" s="98">
        <f t="shared" ca="1" si="181"/>
        <v>0</v>
      </c>
      <c r="W198" s="98">
        <f t="shared" ca="1" si="181"/>
        <v>0</v>
      </c>
      <c r="X198" s="98">
        <f t="shared" ca="1" si="181"/>
        <v>0</v>
      </c>
      <c r="Y198" s="98">
        <f t="shared" ca="1" si="181"/>
        <v>0</v>
      </c>
      <c r="Z198" s="98">
        <f t="shared" ca="1" si="181"/>
        <v>0</v>
      </c>
      <c r="AA198" s="98">
        <f t="shared" ca="1" si="181"/>
        <v>0</v>
      </c>
      <c r="AB198" s="98">
        <f t="shared" ca="1" si="181"/>
        <v>0</v>
      </c>
      <c r="AC198" s="98">
        <f t="shared" ca="1" si="181"/>
        <v>0</v>
      </c>
      <c r="AD198" s="98">
        <f t="shared" ca="1" si="180"/>
        <v>0</v>
      </c>
      <c r="AE198" s="98">
        <f t="shared" ca="1" si="180"/>
        <v>0</v>
      </c>
      <c r="AF198" s="98">
        <f t="shared" ca="1" si="174"/>
        <v>0</v>
      </c>
      <c r="AG198" s="98">
        <f t="shared" ca="1" si="180"/>
        <v>0</v>
      </c>
      <c r="AH198" s="98">
        <f t="shared" ca="1" si="180"/>
        <v>0</v>
      </c>
      <c r="AI198" s="98">
        <f t="shared" ca="1" si="180"/>
        <v>0</v>
      </c>
      <c r="AJ198" s="98">
        <f t="shared" ca="1" si="180"/>
        <v>0</v>
      </c>
      <c r="AK198" s="98">
        <f t="shared" ca="1" si="180"/>
        <v>0</v>
      </c>
      <c r="AL198" s="98">
        <f t="shared" ca="1" si="180"/>
        <v>0</v>
      </c>
      <c r="AM198" s="98">
        <f t="shared" ca="1" si="180"/>
        <v>0</v>
      </c>
      <c r="AN198" s="16">
        <f t="shared" ref="AN198:AN231" ca="1" si="182">IFERROR(INDIRECT("'"&amp;$C198&amp;"'!"&amp;"e56"),0)</f>
        <v>0</v>
      </c>
      <c r="AO198" s="16">
        <f t="shared" ref="AO198:AO231" ca="1" si="183">IFERROR(INDIRECT("'"&amp;$C198&amp;"'!"&amp;"e57"),0)</f>
        <v>0</v>
      </c>
      <c r="AP198" s="16">
        <f t="shared" ref="AP198:AP231" ca="1" si="184">IFERROR(INDIRECT("'"&amp;$C198&amp;"'!"&amp;"e58"),0)</f>
        <v>0</v>
      </c>
      <c r="AQ198" s="16">
        <f t="shared" ref="AQ198:AQ231" ca="1" si="185">IFERROR(INDIRECT("'"&amp;$C198&amp;"'!"&amp;"e59"),0)</f>
        <v>0</v>
      </c>
      <c r="AR198" s="16">
        <f t="shared" ref="AR198:AR231" ca="1" si="186">IFERROR(INDIRECT("'"&amp;$C198&amp;"'!"&amp;"e60"),0)</f>
        <v>0</v>
      </c>
      <c r="AS198" s="16">
        <f t="shared" ref="AS198:AS231" ca="1" si="187">IFERROR(INDIRECT("'"&amp;$C198&amp;"'!"&amp;"e61"),0)</f>
        <v>0</v>
      </c>
      <c r="AT198" s="16">
        <f t="shared" ref="AT198:AT231" ca="1" si="188">IFERROR(INDIRECT("'"&amp;$C198&amp;"'!"&amp;"e62"),0)</f>
        <v>0</v>
      </c>
      <c r="AU198" s="16">
        <f t="shared" ref="AU198:AU231" ca="1" si="189">IFERROR(INDIRECT("'"&amp;$C198&amp;"'!"&amp;"e63"),0)</f>
        <v>0</v>
      </c>
      <c r="AV198" s="16">
        <f t="shared" ref="AV198:AV231" ca="1" si="190">IFERROR(INDIRECT("'"&amp;$C198&amp;"'!"&amp;"e64"),0)</f>
        <v>0</v>
      </c>
      <c r="AW198" s="16">
        <f t="shared" ref="AW198:AW231" ca="1" si="191">IFERROR(INDIRECT("'"&amp;$C198&amp;"'!"&amp;"e65"),0)</f>
        <v>0</v>
      </c>
      <c r="AX198" s="16">
        <f t="shared" ref="AX198:AX231" ca="1" si="192">IFERROR(INDIRECT("'"&amp;$C198&amp;"'!"&amp;"e66"),0)</f>
        <v>0</v>
      </c>
      <c r="AY198" s="16">
        <f t="shared" ref="AY198:AY231" ca="1" si="193">IFERROR(INDIRECT("'"&amp;$C198&amp;"'!"&amp;"e67"),0)</f>
        <v>0</v>
      </c>
      <c r="AZ198" s="16">
        <f t="shared" ref="AZ198:AZ231" ca="1" si="194">IFERROR(INDIRECT("'"&amp;$C198&amp;"'!"&amp;"e68"),0)</f>
        <v>0</v>
      </c>
      <c r="BA198" s="16">
        <f t="shared" ref="BA198:BA231" ca="1" si="195">IFERROR(INDIRECT("'"&amp;$C198&amp;"'!"&amp;"f56"),0)</f>
        <v>0</v>
      </c>
      <c r="BB198" s="16">
        <f t="shared" ref="BB198:BB231" ca="1" si="196">IFERROR(INDIRECT("'"&amp;$C198&amp;"'!"&amp;"f57"),0)</f>
        <v>0</v>
      </c>
      <c r="BC198" s="16">
        <f t="shared" ref="BC198:BC231" ca="1" si="197">IFERROR(INDIRECT("'"&amp;$C198&amp;"'!"&amp;"f58"),0)</f>
        <v>0</v>
      </c>
      <c r="BD198" s="16">
        <f t="shared" ref="BD198:BD231" ca="1" si="198">IFERROR(INDIRECT("'"&amp;$C198&amp;"'!"&amp;"f59"),0)</f>
        <v>0</v>
      </c>
      <c r="BE198" s="16">
        <f t="shared" ref="BE198:BE231" ca="1" si="199">IFERROR(INDIRECT("'"&amp;$C198&amp;"'!"&amp;"f60"),0)</f>
        <v>0</v>
      </c>
      <c r="BF198" s="16">
        <f t="shared" ref="BF198:BF231" ca="1" si="200">IFERROR(INDIRECT("'"&amp;$C198&amp;"'!"&amp;"f61"),0)</f>
        <v>0</v>
      </c>
      <c r="BG198" s="16">
        <f t="shared" ref="BG198:BG231" ca="1" si="201">IFERROR(INDIRECT("'"&amp;$C198&amp;"'!"&amp;"f62"),0)</f>
        <v>0</v>
      </c>
      <c r="BH198" s="16">
        <f t="shared" ref="BH198:BH231" ca="1" si="202">IFERROR(INDIRECT("'"&amp;$C198&amp;"'!"&amp;"f63"),0)</f>
        <v>0</v>
      </c>
      <c r="BI198" s="16">
        <f t="shared" ref="BI198:BI231" ca="1" si="203">IFERROR(INDIRECT("'"&amp;$C198&amp;"'!"&amp;"f64"),0)</f>
        <v>0</v>
      </c>
      <c r="BJ198" s="16">
        <f t="shared" ref="BJ198:BJ231" ca="1" si="204">IFERROR(INDIRECT("'"&amp;$C198&amp;"'!"&amp;"f65"),0)</f>
        <v>0</v>
      </c>
      <c r="BK198" s="16">
        <f t="shared" ref="BK198:BK231" ca="1" si="205">IFERROR(INDIRECT("'"&amp;$C198&amp;"'!"&amp;"f66"),0)</f>
        <v>0</v>
      </c>
      <c r="BL198" s="16">
        <f t="shared" ref="BL198:BL231" ca="1" si="206">IFERROR(INDIRECT("'"&amp;$C198&amp;"'!"&amp;"f67"),0)</f>
        <v>0</v>
      </c>
      <c r="BM198" s="16">
        <f t="shared" ref="BM198:BM231" ca="1" si="207">IFERROR(INDIRECT("'"&amp;$C198&amp;"'!"&amp;"f68"),0)</f>
        <v>0</v>
      </c>
      <c r="BN198" s="16">
        <f t="shared" ref="BN198:BN231" ca="1" si="208">IFERROR(INDIRECT("'"&amp;$C198&amp;"'!"&amp;"g56"),0)</f>
        <v>0</v>
      </c>
      <c r="BO198" s="16">
        <f t="shared" ref="BO198:BO231" ca="1" si="209">IFERROR(INDIRECT("'"&amp;$C198&amp;"'!"&amp;"g57"),0)</f>
        <v>0</v>
      </c>
      <c r="BP198" s="16">
        <f t="shared" ref="BP198:BP231" ca="1" si="210">IFERROR(INDIRECT("'"&amp;$C198&amp;"'!"&amp;"g58"),0)</f>
        <v>0</v>
      </c>
      <c r="BQ198" s="16">
        <f t="shared" ref="BQ198:BQ231" ca="1" si="211">IFERROR(INDIRECT("'"&amp;$C198&amp;"'!"&amp;"g59"),0)</f>
        <v>0</v>
      </c>
      <c r="BR198" s="16">
        <f t="shared" ref="BR198:BR231" ca="1" si="212">IFERROR(INDIRECT("'"&amp;$C198&amp;"'!"&amp;"g60"),0)</f>
        <v>0</v>
      </c>
      <c r="BS198" s="16">
        <f t="shared" ref="BS198:BS231" ca="1" si="213">IFERROR(INDIRECT("'"&amp;$C198&amp;"'!"&amp;"g61"),0)</f>
        <v>0</v>
      </c>
      <c r="BT198" s="16">
        <f t="shared" ref="BT198:BT231" ca="1" si="214">IFERROR(INDIRECT("'"&amp;$C198&amp;"'!"&amp;"g62"),0)</f>
        <v>0</v>
      </c>
      <c r="BU198" s="16">
        <f t="shared" ref="BU198:BU231" ca="1" si="215">IFERROR(INDIRECT("'"&amp;$C198&amp;"'!"&amp;"g63"),0)</f>
        <v>0</v>
      </c>
      <c r="BV198" s="16">
        <f t="shared" ref="BV198:BV231" ca="1" si="216">IFERROR(INDIRECT("'"&amp;$C198&amp;"'!"&amp;"g64"),0)</f>
        <v>0</v>
      </c>
      <c r="BW198" s="16">
        <f t="shared" ref="BW198:BW231" ca="1" si="217">IFERROR(INDIRECT("'"&amp;$C198&amp;"'!"&amp;"g65"),0)</f>
        <v>0</v>
      </c>
      <c r="BX198" s="16">
        <f t="shared" ref="BX198:BX231" ca="1" si="218">IFERROR(INDIRECT("'"&amp;$C198&amp;"'!"&amp;"g66"),0)</f>
        <v>0</v>
      </c>
      <c r="BY198" s="16">
        <f t="shared" ref="BY198:BY231" ca="1" si="219">IFERROR(INDIRECT("'"&amp;$C198&amp;"'!"&amp;"g67"),0)</f>
        <v>0</v>
      </c>
      <c r="BZ198" s="16">
        <f t="shared" ref="BZ198:BZ231" ca="1" si="220">IFERROR(INDIRECT("'"&amp;$C198&amp;"'!"&amp;"g68"),0)</f>
        <v>0</v>
      </c>
      <c r="CA198" s="16">
        <f t="shared" ref="CA198:CA231" ca="1" si="221">IFERROR(INDIRECT("'"&amp;$C198&amp;"'!"&amp;"h56"),0)</f>
        <v>0</v>
      </c>
      <c r="CB198" s="16">
        <f t="shared" ref="CB198:CB231" ca="1" si="222">IFERROR(INDIRECT("'"&amp;$C198&amp;"'!"&amp;"h57"),0)</f>
        <v>0</v>
      </c>
      <c r="CC198" s="16">
        <f t="shared" ref="CC198:CC231" ca="1" si="223">IFERROR(INDIRECT("'"&amp;$C198&amp;"'!"&amp;"h58"),0)</f>
        <v>0</v>
      </c>
      <c r="CD198" s="16">
        <f t="shared" ref="CD198:CD231" ca="1" si="224">IFERROR(INDIRECT("'"&amp;$C198&amp;"'!"&amp;"h59"),0)</f>
        <v>0</v>
      </c>
      <c r="CE198" s="16">
        <f t="shared" ref="CE198:CE231" ca="1" si="225">IFERROR(INDIRECT("'"&amp;$C198&amp;"'!"&amp;"h60"),0)</f>
        <v>0</v>
      </c>
      <c r="CF198" s="16">
        <f t="shared" ref="CF198:CF231" ca="1" si="226">IFERROR(INDIRECT("'"&amp;$C198&amp;"'!"&amp;"h61"),0)</f>
        <v>0</v>
      </c>
      <c r="CG198" s="16">
        <f t="shared" ref="CG198:CG231" ca="1" si="227">IFERROR(INDIRECT("'"&amp;$C198&amp;"'!"&amp;"h62"),0)</f>
        <v>0</v>
      </c>
      <c r="CH198" s="16">
        <f t="shared" ref="CH198:CH231" ca="1" si="228">IFERROR(INDIRECT("'"&amp;$C198&amp;"'!"&amp;"h63"),0)</f>
        <v>0</v>
      </c>
      <c r="CI198" s="16">
        <f t="shared" ref="CI198:CI231" ca="1" si="229">IFERROR(INDIRECT("'"&amp;$C198&amp;"'!"&amp;"h64"),0)</f>
        <v>0</v>
      </c>
      <c r="CJ198" s="16">
        <f t="shared" ref="CJ198:CJ231" ca="1" si="230">IFERROR(INDIRECT("'"&amp;$C198&amp;"'!"&amp;"h65"),0)</f>
        <v>0</v>
      </c>
      <c r="CK198" s="16">
        <f t="shared" ref="CK198:CK231" ca="1" si="231">IFERROR(INDIRECT("'"&amp;$C198&amp;"'!"&amp;"h66"),0)</f>
        <v>0</v>
      </c>
      <c r="CL198" s="16">
        <f t="shared" ref="CL198:CL231" ca="1" si="232">IFERROR(INDIRECT("'"&amp;$C198&amp;"'!"&amp;"h67"),0)</f>
        <v>0</v>
      </c>
      <c r="CM198" s="16">
        <f t="shared" ref="CM198:CM231" ca="1" si="233">IFERROR(INDIRECT("'"&amp;$C198&amp;"'!"&amp;"h68"),0)</f>
        <v>0</v>
      </c>
    </row>
    <row r="199" spans="2:91" ht="19.95" customHeight="1" x14ac:dyDescent="0.3">
      <c r="B199" s="14" t="str" cm="1">
        <f t="array" aca="1" ref="B199" ca="1">IF(C199=0,"",IFERROR(INDIRECT("'"&amp;$C199&amp;"'!"&amp;"D5"),"Некорректное название листа"))</f>
        <v/>
      </c>
      <c r="C199" s="6"/>
      <c r="D199" s="97" cm="1">
        <f t="array" aca="1" ref="D199" ca="1">IFERROR(INDIRECT("'"&amp;$C199&amp;"'!"&amp;"d18"),0)</f>
        <v>0</v>
      </c>
      <c r="E199" s="97" cm="1">
        <f t="array" aca="1" ref="E199" ca="1">IFERROR(INDIRECT("'" &amp;$C199&amp; "'!" &amp;"d19"),0)</f>
        <v>0</v>
      </c>
      <c r="F199" s="97" cm="1">
        <f t="array" aca="1" ref="F199" ca="1">IFERROR(INDIRECT("'" &amp;$C199&amp; "'!" &amp;"d20"),0)</f>
        <v>0</v>
      </c>
      <c r="G199" s="97" cm="1">
        <f t="array" aca="1" ref="G199" ca="1">IFERROR(INDIRECT("'" &amp;$C199&amp; "'!" &amp;"d21"),0)</f>
        <v>0</v>
      </c>
      <c r="H199" s="97" cm="1">
        <f t="array" aca="1" ref="H199" ca="1">IFERROR(INDIRECT("'" &amp;$C199&amp; "'!" &amp;"d22"),0)</f>
        <v>0</v>
      </c>
      <c r="I199" s="97" cm="1">
        <f t="array" aca="1" ref="I199" ca="1">IFERROR(INDIRECT("'" &amp;$C199&amp; "'!" &amp;"f18"),0)</f>
        <v>0</v>
      </c>
      <c r="J199" s="97" cm="1">
        <f t="array" aca="1" ref="J199" ca="1">IFERROR(INDIRECT("'" &amp;$C199&amp; "'!" &amp;"f19"),0)</f>
        <v>0</v>
      </c>
      <c r="K199" s="97" cm="1">
        <f t="array" aca="1" ref="K199" ca="1">IFERROR(INDIRECT("'" &amp;$C199&amp; "'!" &amp;"f20"),0)</f>
        <v>0</v>
      </c>
      <c r="L199" s="97" cm="1">
        <f t="array" aca="1" ref="L199" ca="1">IFERROR(INDIRECT("'" &amp;$C199&amp; "'!" &amp;"f21"),0)</f>
        <v>0</v>
      </c>
      <c r="M199" s="97" cm="1">
        <f t="array" aca="1" ref="M199" ca="1">IFERROR(INDIRECT("'" &amp;$C199&amp; "'!" &amp;"f22"),0)</f>
        <v>0</v>
      </c>
      <c r="N199" s="98">
        <f t="shared" ca="1" si="181"/>
        <v>0</v>
      </c>
      <c r="O199" s="98">
        <f t="shared" ca="1" si="181"/>
        <v>0</v>
      </c>
      <c r="P199" s="98">
        <f t="shared" ca="1" si="181"/>
        <v>0</v>
      </c>
      <c r="Q199" s="98">
        <f t="shared" ca="1" si="181"/>
        <v>0</v>
      </c>
      <c r="R199" s="98">
        <f t="shared" ca="1" si="181"/>
        <v>0</v>
      </c>
      <c r="S199" s="98">
        <f t="shared" ca="1" si="181"/>
        <v>0</v>
      </c>
      <c r="T199" s="98">
        <f t="shared" ca="1" si="181"/>
        <v>0</v>
      </c>
      <c r="U199" s="98">
        <f t="shared" ca="1" si="181"/>
        <v>0</v>
      </c>
      <c r="V199" s="98">
        <f t="shared" ca="1" si="181"/>
        <v>0</v>
      </c>
      <c r="W199" s="98">
        <f t="shared" ca="1" si="181"/>
        <v>0</v>
      </c>
      <c r="X199" s="98">
        <f t="shared" ca="1" si="181"/>
        <v>0</v>
      </c>
      <c r="Y199" s="98">
        <f t="shared" ca="1" si="181"/>
        <v>0</v>
      </c>
      <c r="Z199" s="98">
        <f t="shared" ca="1" si="181"/>
        <v>0</v>
      </c>
      <c r="AA199" s="98">
        <f t="shared" ca="1" si="181"/>
        <v>0</v>
      </c>
      <c r="AB199" s="98">
        <f t="shared" ca="1" si="181"/>
        <v>0</v>
      </c>
      <c r="AC199" s="98">
        <f t="shared" ref="AC199:AL231" ca="1" si="234">IFERROR(INDEX(INDIRECT("'" &amp;$C199&amp; "'!" &amp;"E:E"),MATCH(AC$4,INDIRECT("'" &amp;$C199&amp; "'!" &amp;"C:C"),0),1),0)</f>
        <v>0</v>
      </c>
      <c r="AD199" s="98">
        <f t="shared" ca="1" si="234"/>
        <v>0</v>
      </c>
      <c r="AE199" s="98">
        <f t="shared" ca="1" si="234"/>
        <v>0</v>
      </c>
      <c r="AF199" s="98">
        <f t="shared" ca="1" si="234"/>
        <v>0</v>
      </c>
      <c r="AG199" s="98">
        <f t="shared" ca="1" si="234"/>
        <v>0</v>
      </c>
      <c r="AH199" s="98">
        <f t="shared" ca="1" si="234"/>
        <v>0</v>
      </c>
      <c r="AI199" s="98">
        <f t="shared" ca="1" si="234"/>
        <v>0</v>
      </c>
      <c r="AJ199" s="98">
        <f t="shared" ca="1" si="234"/>
        <v>0</v>
      </c>
      <c r="AK199" s="98">
        <f t="shared" ca="1" si="234"/>
        <v>0</v>
      </c>
      <c r="AL199" s="98">
        <f t="shared" ca="1" si="234"/>
        <v>0</v>
      </c>
      <c r="AM199" s="98">
        <f t="shared" ca="1" si="180"/>
        <v>0</v>
      </c>
      <c r="AN199" s="16">
        <f t="shared" ca="1" si="182"/>
        <v>0</v>
      </c>
      <c r="AO199" s="16">
        <f t="shared" ca="1" si="183"/>
        <v>0</v>
      </c>
      <c r="AP199" s="16">
        <f t="shared" ca="1" si="184"/>
        <v>0</v>
      </c>
      <c r="AQ199" s="16">
        <f t="shared" ca="1" si="185"/>
        <v>0</v>
      </c>
      <c r="AR199" s="16">
        <f t="shared" ca="1" si="186"/>
        <v>0</v>
      </c>
      <c r="AS199" s="16">
        <f t="shared" ca="1" si="187"/>
        <v>0</v>
      </c>
      <c r="AT199" s="16">
        <f t="shared" ca="1" si="188"/>
        <v>0</v>
      </c>
      <c r="AU199" s="16">
        <f t="shared" ca="1" si="189"/>
        <v>0</v>
      </c>
      <c r="AV199" s="16">
        <f t="shared" ca="1" si="190"/>
        <v>0</v>
      </c>
      <c r="AW199" s="16">
        <f t="shared" ca="1" si="191"/>
        <v>0</v>
      </c>
      <c r="AX199" s="16">
        <f t="shared" ca="1" si="192"/>
        <v>0</v>
      </c>
      <c r="AY199" s="16">
        <f t="shared" ca="1" si="193"/>
        <v>0</v>
      </c>
      <c r="AZ199" s="16">
        <f t="shared" ca="1" si="194"/>
        <v>0</v>
      </c>
      <c r="BA199" s="16">
        <f t="shared" ca="1" si="195"/>
        <v>0</v>
      </c>
      <c r="BB199" s="16">
        <f t="shared" ca="1" si="196"/>
        <v>0</v>
      </c>
      <c r="BC199" s="16">
        <f t="shared" ca="1" si="197"/>
        <v>0</v>
      </c>
      <c r="BD199" s="16">
        <f t="shared" ca="1" si="198"/>
        <v>0</v>
      </c>
      <c r="BE199" s="16">
        <f t="shared" ca="1" si="199"/>
        <v>0</v>
      </c>
      <c r="BF199" s="16">
        <f t="shared" ca="1" si="200"/>
        <v>0</v>
      </c>
      <c r="BG199" s="16">
        <f t="shared" ca="1" si="201"/>
        <v>0</v>
      </c>
      <c r="BH199" s="16">
        <f t="shared" ca="1" si="202"/>
        <v>0</v>
      </c>
      <c r="BI199" s="16">
        <f t="shared" ca="1" si="203"/>
        <v>0</v>
      </c>
      <c r="BJ199" s="16">
        <f t="shared" ca="1" si="204"/>
        <v>0</v>
      </c>
      <c r="BK199" s="16">
        <f t="shared" ca="1" si="205"/>
        <v>0</v>
      </c>
      <c r="BL199" s="16">
        <f t="shared" ca="1" si="206"/>
        <v>0</v>
      </c>
      <c r="BM199" s="16">
        <f t="shared" ca="1" si="207"/>
        <v>0</v>
      </c>
      <c r="BN199" s="16">
        <f t="shared" ca="1" si="208"/>
        <v>0</v>
      </c>
      <c r="BO199" s="16">
        <f t="shared" ca="1" si="209"/>
        <v>0</v>
      </c>
      <c r="BP199" s="16">
        <f t="shared" ca="1" si="210"/>
        <v>0</v>
      </c>
      <c r="BQ199" s="16">
        <f t="shared" ca="1" si="211"/>
        <v>0</v>
      </c>
      <c r="BR199" s="16">
        <f t="shared" ca="1" si="212"/>
        <v>0</v>
      </c>
      <c r="BS199" s="16">
        <f t="shared" ca="1" si="213"/>
        <v>0</v>
      </c>
      <c r="BT199" s="16">
        <f t="shared" ca="1" si="214"/>
        <v>0</v>
      </c>
      <c r="BU199" s="16">
        <f t="shared" ca="1" si="215"/>
        <v>0</v>
      </c>
      <c r="BV199" s="16">
        <f t="shared" ca="1" si="216"/>
        <v>0</v>
      </c>
      <c r="BW199" s="16">
        <f t="shared" ca="1" si="217"/>
        <v>0</v>
      </c>
      <c r="BX199" s="16">
        <f t="shared" ca="1" si="218"/>
        <v>0</v>
      </c>
      <c r="BY199" s="16">
        <f t="shared" ca="1" si="219"/>
        <v>0</v>
      </c>
      <c r="BZ199" s="16">
        <f t="shared" ca="1" si="220"/>
        <v>0</v>
      </c>
      <c r="CA199" s="16">
        <f t="shared" ca="1" si="221"/>
        <v>0</v>
      </c>
      <c r="CB199" s="16">
        <f t="shared" ca="1" si="222"/>
        <v>0</v>
      </c>
      <c r="CC199" s="16">
        <f t="shared" ca="1" si="223"/>
        <v>0</v>
      </c>
      <c r="CD199" s="16">
        <f t="shared" ca="1" si="224"/>
        <v>0</v>
      </c>
      <c r="CE199" s="16">
        <f t="shared" ca="1" si="225"/>
        <v>0</v>
      </c>
      <c r="CF199" s="16">
        <f t="shared" ca="1" si="226"/>
        <v>0</v>
      </c>
      <c r="CG199" s="16">
        <f t="shared" ca="1" si="227"/>
        <v>0</v>
      </c>
      <c r="CH199" s="16">
        <f t="shared" ca="1" si="228"/>
        <v>0</v>
      </c>
      <c r="CI199" s="16">
        <f t="shared" ca="1" si="229"/>
        <v>0</v>
      </c>
      <c r="CJ199" s="16">
        <f t="shared" ca="1" si="230"/>
        <v>0</v>
      </c>
      <c r="CK199" s="16">
        <f t="shared" ca="1" si="231"/>
        <v>0</v>
      </c>
      <c r="CL199" s="16">
        <f t="shared" ca="1" si="232"/>
        <v>0</v>
      </c>
      <c r="CM199" s="16">
        <f t="shared" ca="1" si="233"/>
        <v>0</v>
      </c>
    </row>
    <row r="200" spans="2:91" ht="19.95" customHeight="1" x14ac:dyDescent="0.3">
      <c r="B200" s="14" t="str" cm="1">
        <f t="array" aca="1" ref="B200" ca="1">IF(C200=0,"",IFERROR(INDIRECT("'"&amp;$C200&amp;"'!"&amp;"D5"),"Некорректное название листа"))</f>
        <v/>
      </c>
      <c r="C200" s="6"/>
      <c r="D200" s="97" cm="1">
        <f t="array" aca="1" ref="D200" ca="1">IFERROR(INDIRECT("'"&amp;$C200&amp;"'!"&amp;"d18"),0)</f>
        <v>0</v>
      </c>
      <c r="E200" s="97" cm="1">
        <f t="array" aca="1" ref="E200" ca="1">IFERROR(INDIRECT("'" &amp;$C200&amp; "'!" &amp;"d19"),0)</f>
        <v>0</v>
      </c>
      <c r="F200" s="97" cm="1">
        <f t="array" aca="1" ref="F200" ca="1">IFERROR(INDIRECT("'" &amp;$C200&amp; "'!" &amp;"d20"),0)</f>
        <v>0</v>
      </c>
      <c r="G200" s="97" cm="1">
        <f t="array" aca="1" ref="G200" ca="1">IFERROR(INDIRECT("'" &amp;$C200&amp; "'!" &amp;"d21"),0)</f>
        <v>0</v>
      </c>
      <c r="H200" s="97" cm="1">
        <f t="array" aca="1" ref="H200" ca="1">IFERROR(INDIRECT("'" &amp;$C200&amp; "'!" &amp;"d22"),0)</f>
        <v>0</v>
      </c>
      <c r="I200" s="97" cm="1">
        <f t="array" aca="1" ref="I200" ca="1">IFERROR(INDIRECT("'" &amp;$C200&amp; "'!" &amp;"f18"),0)</f>
        <v>0</v>
      </c>
      <c r="J200" s="97" cm="1">
        <f t="array" aca="1" ref="J200" ca="1">IFERROR(INDIRECT("'" &amp;$C200&amp; "'!" &amp;"f19"),0)</f>
        <v>0</v>
      </c>
      <c r="K200" s="97" cm="1">
        <f t="array" aca="1" ref="K200" ca="1">IFERROR(INDIRECT("'" &amp;$C200&amp; "'!" &amp;"f20"),0)</f>
        <v>0</v>
      </c>
      <c r="L200" s="97" cm="1">
        <f t="array" aca="1" ref="L200" ca="1">IFERROR(INDIRECT("'" &amp;$C200&amp; "'!" &amp;"f21"),0)</f>
        <v>0</v>
      </c>
      <c r="M200" s="97" cm="1">
        <f t="array" aca="1" ref="M200" ca="1">IFERROR(INDIRECT("'" &amp;$C200&amp; "'!" &amp;"f22"),0)</f>
        <v>0</v>
      </c>
      <c r="N200" s="98">
        <f t="shared" ref="N200:AC215" ca="1" si="235">IFERROR(INDEX(INDIRECT("'" &amp;$C200&amp; "'!" &amp;"E:E"),MATCH(N$4,INDIRECT("'" &amp;$C200&amp; "'!" &amp;"C:C"),0),1),0)</f>
        <v>0</v>
      </c>
      <c r="O200" s="98">
        <f t="shared" ca="1" si="235"/>
        <v>0</v>
      </c>
      <c r="P200" s="98">
        <f t="shared" ca="1" si="235"/>
        <v>0</v>
      </c>
      <c r="Q200" s="98">
        <f t="shared" ca="1" si="235"/>
        <v>0</v>
      </c>
      <c r="R200" s="98">
        <f t="shared" ca="1" si="235"/>
        <v>0</v>
      </c>
      <c r="S200" s="98">
        <f t="shared" ca="1" si="235"/>
        <v>0</v>
      </c>
      <c r="T200" s="98">
        <f t="shared" ca="1" si="235"/>
        <v>0</v>
      </c>
      <c r="U200" s="98">
        <f t="shared" ca="1" si="235"/>
        <v>0</v>
      </c>
      <c r="V200" s="98">
        <f t="shared" ca="1" si="235"/>
        <v>0</v>
      </c>
      <c r="W200" s="98">
        <f t="shared" ca="1" si="235"/>
        <v>0</v>
      </c>
      <c r="X200" s="98">
        <f t="shared" ca="1" si="235"/>
        <v>0</v>
      </c>
      <c r="Y200" s="98">
        <f t="shared" ca="1" si="235"/>
        <v>0</v>
      </c>
      <c r="Z200" s="98">
        <f t="shared" ca="1" si="235"/>
        <v>0</v>
      </c>
      <c r="AA200" s="98">
        <f t="shared" ca="1" si="235"/>
        <v>0</v>
      </c>
      <c r="AB200" s="98">
        <f t="shared" ca="1" si="235"/>
        <v>0</v>
      </c>
      <c r="AC200" s="98">
        <f t="shared" ca="1" si="235"/>
        <v>0</v>
      </c>
      <c r="AD200" s="98">
        <f t="shared" ca="1" si="234"/>
        <v>0</v>
      </c>
      <c r="AE200" s="98">
        <f t="shared" ca="1" si="234"/>
        <v>0</v>
      </c>
      <c r="AF200" s="98">
        <f t="shared" ca="1" si="234"/>
        <v>0</v>
      </c>
      <c r="AG200" s="98">
        <f t="shared" ca="1" si="234"/>
        <v>0</v>
      </c>
      <c r="AH200" s="98">
        <f t="shared" ca="1" si="234"/>
        <v>0</v>
      </c>
      <c r="AI200" s="98">
        <f t="shared" ca="1" si="234"/>
        <v>0</v>
      </c>
      <c r="AJ200" s="98">
        <f t="shared" ca="1" si="234"/>
        <v>0</v>
      </c>
      <c r="AK200" s="98">
        <f t="shared" ca="1" si="234"/>
        <v>0</v>
      </c>
      <c r="AL200" s="98">
        <f t="shared" ca="1" si="234"/>
        <v>0</v>
      </c>
      <c r="AM200" s="98">
        <f t="shared" ca="1" si="180"/>
        <v>0</v>
      </c>
      <c r="AN200" s="16">
        <f t="shared" ca="1" si="182"/>
        <v>0</v>
      </c>
      <c r="AO200" s="16">
        <f t="shared" ca="1" si="183"/>
        <v>0</v>
      </c>
      <c r="AP200" s="16">
        <f t="shared" ca="1" si="184"/>
        <v>0</v>
      </c>
      <c r="AQ200" s="16">
        <f t="shared" ca="1" si="185"/>
        <v>0</v>
      </c>
      <c r="AR200" s="16">
        <f t="shared" ca="1" si="186"/>
        <v>0</v>
      </c>
      <c r="AS200" s="16">
        <f t="shared" ca="1" si="187"/>
        <v>0</v>
      </c>
      <c r="AT200" s="16">
        <f t="shared" ca="1" si="188"/>
        <v>0</v>
      </c>
      <c r="AU200" s="16">
        <f t="shared" ca="1" si="189"/>
        <v>0</v>
      </c>
      <c r="AV200" s="16">
        <f t="shared" ca="1" si="190"/>
        <v>0</v>
      </c>
      <c r="AW200" s="16">
        <f t="shared" ca="1" si="191"/>
        <v>0</v>
      </c>
      <c r="AX200" s="16">
        <f t="shared" ca="1" si="192"/>
        <v>0</v>
      </c>
      <c r="AY200" s="16">
        <f t="shared" ca="1" si="193"/>
        <v>0</v>
      </c>
      <c r="AZ200" s="16">
        <f t="shared" ca="1" si="194"/>
        <v>0</v>
      </c>
      <c r="BA200" s="16">
        <f t="shared" ca="1" si="195"/>
        <v>0</v>
      </c>
      <c r="BB200" s="16">
        <f t="shared" ca="1" si="196"/>
        <v>0</v>
      </c>
      <c r="BC200" s="16">
        <f t="shared" ca="1" si="197"/>
        <v>0</v>
      </c>
      <c r="BD200" s="16">
        <f t="shared" ca="1" si="198"/>
        <v>0</v>
      </c>
      <c r="BE200" s="16">
        <f t="shared" ca="1" si="199"/>
        <v>0</v>
      </c>
      <c r="BF200" s="16">
        <f t="shared" ca="1" si="200"/>
        <v>0</v>
      </c>
      <c r="BG200" s="16">
        <f t="shared" ca="1" si="201"/>
        <v>0</v>
      </c>
      <c r="BH200" s="16">
        <f t="shared" ca="1" si="202"/>
        <v>0</v>
      </c>
      <c r="BI200" s="16">
        <f t="shared" ca="1" si="203"/>
        <v>0</v>
      </c>
      <c r="BJ200" s="16">
        <f t="shared" ca="1" si="204"/>
        <v>0</v>
      </c>
      <c r="BK200" s="16">
        <f t="shared" ca="1" si="205"/>
        <v>0</v>
      </c>
      <c r="BL200" s="16">
        <f t="shared" ca="1" si="206"/>
        <v>0</v>
      </c>
      <c r="BM200" s="16">
        <f t="shared" ca="1" si="207"/>
        <v>0</v>
      </c>
      <c r="BN200" s="16">
        <f t="shared" ca="1" si="208"/>
        <v>0</v>
      </c>
      <c r="BO200" s="16">
        <f t="shared" ca="1" si="209"/>
        <v>0</v>
      </c>
      <c r="BP200" s="16">
        <f t="shared" ca="1" si="210"/>
        <v>0</v>
      </c>
      <c r="BQ200" s="16">
        <f t="shared" ca="1" si="211"/>
        <v>0</v>
      </c>
      <c r="BR200" s="16">
        <f t="shared" ca="1" si="212"/>
        <v>0</v>
      </c>
      <c r="BS200" s="16">
        <f t="shared" ca="1" si="213"/>
        <v>0</v>
      </c>
      <c r="BT200" s="16">
        <f t="shared" ca="1" si="214"/>
        <v>0</v>
      </c>
      <c r="BU200" s="16">
        <f t="shared" ca="1" si="215"/>
        <v>0</v>
      </c>
      <c r="BV200" s="16">
        <f t="shared" ca="1" si="216"/>
        <v>0</v>
      </c>
      <c r="BW200" s="16">
        <f t="shared" ca="1" si="217"/>
        <v>0</v>
      </c>
      <c r="BX200" s="16">
        <f t="shared" ca="1" si="218"/>
        <v>0</v>
      </c>
      <c r="BY200" s="16">
        <f t="shared" ca="1" si="219"/>
        <v>0</v>
      </c>
      <c r="BZ200" s="16">
        <f t="shared" ca="1" si="220"/>
        <v>0</v>
      </c>
      <c r="CA200" s="16">
        <f t="shared" ca="1" si="221"/>
        <v>0</v>
      </c>
      <c r="CB200" s="16">
        <f t="shared" ca="1" si="222"/>
        <v>0</v>
      </c>
      <c r="CC200" s="16">
        <f t="shared" ca="1" si="223"/>
        <v>0</v>
      </c>
      <c r="CD200" s="16">
        <f t="shared" ca="1" si="224"/>
        <v>0</v>
      </c>
      <c r="CE200" s="16">
        <f t="shared" ca="1" si="225"/>
        <v>0</v>
      </c>
      <c r="CF200" s="16">
        <f t="shared" ca="1" si="226"/>
        <v>0</v>
      </c>
      <c r="CG200" s="16">
        <f t="shared" ca="1" si="227"/>
        <v>0</v>
      </c>
      <c r="CH200" s="16">
        <f t="shared" ca="1" si="228"/>
        <v>0</v>
      </c>
      <c r="CI200" s="16">
        <f t="shared" ca="1" si="229"/>
        <v>0</v>
      </c>
      <c r="CJ200" s="16">
        <f t="shared" ca="1" si="230"/>
        <v>0</v>
      </c>
      <c r="CK200" s="16">
        <f t="shared" ca="1" si="231"/>
        <v>0</v>
      </c>
      <c r="CL200" s="16">
        <f t="shared" ca="1" si="232"/>
        <v>0</v>
      </c>
      <c r="CM200" s="16">
        <f t="shared" ca="1" si="233"/>
        <v>0</v>
      </c>
    </row>
    <row r="201" spans="2:91" ht="19.95" customHeight="1" x14ac:dyDescent="0.3">
      <c r="B201" s="14" t="str" cm="1">
        <f t="array" aca="1" ref="B201" ca="1">IF(C201=0,"",IFERROR(INDIRECT("'"&amp;$C201&amp;"'!"&amp;"D5"),"Некорректное название листа"))</f>
        <v/>
      </c>
      <c r="C201" s="6"/>
      <c r="D201" s="97" cm="1">
        <f t="array" aca="1" ref="D201" ca="1">IFERROR(INDIRECT("'"&amp;$C201&amp;"'!"&amp;"d18"),0)</f>
        <v>0</v>
      </c>
      <c r="E201" s="97" cm="1">
        <f t="array" aca="1" ref="E201" ca="1">IFERROR(INDIRECT("'" &amp;$C201&amp; "'!" &amp;"d19"),0)</f>
        <v>0</v>
      </c>
      <c r="F201" s="97" cm="1">
        <f t="array" aca="1" ref="F201" ca="1">IFERROR(INDIRECT("'" &amp;$C201&amp; "'!" &amp;"d20"),0)</f>
        <v>0</v>
      </c>
      <c r="G201" s="97" cm="1">
        <f t="array" aca="1" ref="G201" ca="1">IFERROR(INDIRECT("'" &amp;$C201&amp; "'!" &amp;"d21"),0)</f>
        <v>0</v>
      </c>
      <c r="H201" s="97" cm="1">
        <f t="array" aca="1" ref="H201" ca="1">IFERROR(INDIRECT("'" &amp;$C201&amp; "'!" &amp;"d22"),0)</f>
        <v>0</v>
      </c>
      <c r="I201" s="97" cm="1">
        <f t="array" aca="1" ref="I201" ca="1">IFERROR(INDIRECT("'" &amp;$C201&amp; "'!" &amp;"f18"),0)</f>
        <v>0</v>
      </c>
      <c r="J201" s="97" cm="1">
        <f t="array" aca="1" ref="J201" ca="1">IFERROR(INDIRECT("'" &amp;$C201&amp; "'!" &amp;"f19"),0)</f>
        <v>0</v>
      </c>
      <c r="K201" s="97" cm="1">
        <f t="array" aca="1" ref="K201" ca="1">IFERROR(INDIRECT("'" &amp;$C201&amp; "'!" &amp;"f20"),0)</f>
        <v>0</v>
      </c>
      <c r="L201" s="97" cm="1">
        <f t="array" aca="1" ref="L201" ca="1">IFERROR(INDIRECT("'" &amp;$C201&amp; "'!" &amp;"f21"),0)</f>
        <v>0</v>
      </c>
      <c r="M201" s="97" cm="1">
        <f t="array" aca="1" ref="M201" ca="1">IFERROR(INDIRECT("'" &amp;$C201&amp; "'!" &amp;"f22"),0)</f>
        <v>0</v>
      </c>
      <c r="N201" s="98">
        <f t="shared" ca="1" si="235"/>
        <v>0</v>
      </c>
      <c r="O201" s="98">
        <f t="shared" ca="1" si="235"/>
        <v>0</v>
      </c>
      <c r="P201" s="98">
        <f t="shared" ca="1" si="235"/>
        <v>0</v>
      </c>
      <c r="Q201" s="98">
        <f t="shared" ca="1" si="235"/>
        <v>0</v>
      </c>
      <c r="R201" s="98">
        <f t="shared" ca="1" si="235"/>
        <v>0</v>
      </c>
      <c r="S201" s="98">
        <f t="shared" ca="1" si="235"/>
        <v>0</v>
      </c>
      <c r="T201" s="98">
        <f t="shared" ca="1" si="235"/>
        <v>0</v>
      </c>
      <c r="U201" s="98">
        <f t="shared" ca="1" si="235"/>
        <v>0</v>
      </c>
      <c r="V201" s="98">
        <f t="shared" ca="1" si="235"/>
        <v>0</v>
      </c>
      <c r="W201" s="98">
        <f t="shared" ca="1" si="235"/>
        <v>0</v>
      </c>
      <c r="X201" s="98">
        <f t="shared" ca="1" si="235"/>
        <v>0</v>
      </c>
      <c r="Y201" s="98">
        <f t="shared" ca="1" si="235"/>
        <v>0</v>
      </c>
      <c r="Z201" s="98">
        <f t="shared" ca="1" si="235"/>
        <v>0</v>
      </c>
      <c r="AA201" s="98">
        <f t="shared" ca="1" si="235"/>
        <v>0</v>
      </c>
      <c r="AB201" s="98">
        <f t="shared" ca="1" si="235"/>
        <v>0</v>
      </c>
      <c r="AC201" s="98">
        <f t="shared" ca="1" si="235"/>
        <v>0</v>
      </c>
      <c r="AD201" s="98">
        <f t="shared" ca="1" si="234"/>
        <v>0</v>
      </c>
      <c r="AE201" s="98">
        <f t="shared" ca="1" si="234"/>
        <v>0</v>
      </c>
      <c r="AF201" s="98">
        <f t="shared" ca="1" si="234"/>
        <v>0</v>
      </c>
      <c r="AG201" s="98">
        <f t="shared" ca="1" si="234"/>
        <v>0</v>
      </c>
      <c r="AH201" s="98">
        <f t="shared" ca="1" si="234"/>
        <v>0</v>
      </c>
      <c r="AI201" s="98">
        <f t="shared" ca="1" si="234"/>
        <v>0</v>
      </c>
      <c r="AJ201" s="98">
        <f t="shared" ca="1" si="234"/>
        <v>0</v>
      </c>
      <c r="AK201" s="98">
        <f t="shared" ca="1" si="234"/>
        <v>0</v>
      </c>
      <c r="AL201" s="98">
        <f t="shared" ca="1" si="234"/>
        <v>0</v>
      </c>
      <c r="AM201" s="98">
        <f t="shared" ca="1" si="180"/>
        <v>0</v>
      </c>
      <c r="AN201" s="16">
        <f t="shared" ca="1" si="182"/>
        <v>0</v>
      </c>
      <c r="AO201" s="16">
        <f t="shared" ca="1" si="183"/>
        <v>0</v>
      </c>
      <c r="AP201" s="16">
        <f t="shared" ca="1" si="184"/>
        <v>0</v>
      </c>
      <c r="AQ201" s="16">
        <f t="shared" ca="1" si="185"/>
        <v>0</v>
      </c>
      <c r="AR201" s="16">
        <f t="shared" ca="1" si="186"/>
        <v>0</v>
      </c>
      <c r="AS201" s="16">
        <f t="shared" ca="1" si="187"/>
        <v>0</v>
      </c>
      <c r="AT201" s="16">
        <f t="shared" ca="1" si="188"/>
        <v>0</v>
      </c>
      <c r="AU201" s="16">
        <f t="shared" ca="1" si="189"/>
        <v>0</v>
      </c>
      <c r="AV201" s="16">
        <f t="shared" ca="1" si="190"/>
        <v>0</v>
      </c>
      <c r="AW201" s="16">
        <f t="shared" ca="1" si="191"/>
        <v>0</v>
      </c>
      <c r="AX201" s="16">
        <f t="shared" ca="1" si="192"/>
        <v>0</v>
      </c>
      <c r="AY201" s="16">
        <f t="shared" ca="1" si="193"/>
        <v>0</v>
      </c>
      <c r="AZ201" s="16">
        <f t="shared" ca="1" si="194"/>
        <v>0</v>
      </c>
      <c r="BA201" s="16">
        <f t="shared" ca="1" si="195"/>
        <v>0</v>
      </c>
      <c r="BB201" s="16">
        <f t="shared" ca="1" si="196"/>
        <v>0</v>
      </c>
      <c r="BC201" s="16">
        <f t="shared" ca="1" si="197"/>
        <v>0</v>
      </c>
      <c r="BD201" s="16">
        <f t="shared" ca="1" si="198"/>
        <v>0</v>
      </c>
      <c r="BE201" s="16">
        <f t="shared" ca="1" si="199"/>
        <v>0</v>
      </c>
      <c r="BF201" s="16">
        <f t="shared" ca="1" si="200"/>
        <v>0</v>
      </c>
      <c r="BG201" s="16">
        <f t="shared" ca="1" si="201"/>
        <v>0</v>
      </c>
      <c r="BH201" s="16">
        <f t="shared" ca="1" si="202"/>
        <v>0</v>
      </c>
      <c r="BI201" s="16">
        <f t="shared" ca="1" si="203"/>
        <v>0</v>
      </c>
      <c r="BJ201" s="16">
        <f t="shared" ca="1" si="204"/>
        <v>0</v>
      </c>
      <c r="BK201" s="16">
        <f t="shared" ca="1" si="205"/>
        <v>0</v>
      </c>
      <c r="BL201" s="16">
        <f t="shared" ca="1" si="206"/>
        <v>0</v>
      </c>
      <c r="BM201" s="16">
        <f t="shared" ca="1" si="207"/>
        <v>0</v>
      </c>
      <c r="BN201" s="16">
        <f t="shared" ca="1" si="208"/>
        <v>0</v>
      </c>
      <c r="BO201" s="16">
        <f t="shared" ca="1" si="209"/>
        <v>0</v>
      </c>
      <c r="BP201" s="16">
        <f t="shared" ca="1" si="210"/>
        <v>0</v>
      </c>
      <c r="BQ201" s="16">
        <f t="shared" ca="1" si="211"/>
        <v>0</v>
      </c>
      <c r="BR201" s="16">
        <f t="shared" ca="1" si="212"/>
        <v>0</v>
      </c>
      <c r="BS201" s="16">
        <f t="shared" ca="1" si="213"/>
        <v>0</v>
      </c>
      <c r="BT201" s="16">
        <f t="shared" ca="1" si="214"/>
        <v>0</v>
      </c>
      <c r="BU201" s="16">
        <f t="shared" ca="1" si="215"/>
        <v>0</v>
      </c>
      <c r="BV201" s="16">
        <f t="shared" ca="1" si="216"/>
        <v>0</v>
      </c>
      <c r="BW201" s="16">
        <f t="shared" ca="1" si="217"/>
        <v>0</v>
      </c>
      <c r="BX201" s="16">
        <f t="shared" ca="1" si="218"/>
        <v>0</v>
      </c>
      <c r="BY201" s="16">
        <f t="shared" ca="1" si="219"/>
        <v>0</v>
      </c>
      <c r="BZ201" s="16">
        <f t="shared" ca="1" si="220"/>
        <v>0</v>
      </c>
      <c r="CA201" s="16">
        <f t="shared" ca="1" si="221"/>
        <v>0</v>
      </c>
      <c r="CB201" s="16">
        <f t="shared" ca="1" si="222"/>
        <v>0</v>
      </c>
      <c r="CC201" s="16">
        <f t="shared" ca="1" si="223"/>
        <v>0</v>
      </c>
      <c r="CD201" s="16">
        <f t="shared" ca="1" si="224"/>
        <v>0</v>
      </c>
      <c r="CE201" s="16">
        <f t="shared" ca="1" si="225"/>
        <v>0</v>
      </c>
      <c r="CF201" s="16">
        <f t="shared" ca="1" si="226"/>
        <v>0</v>
      </c>
      <c r="CG201" s="16">
        <f t="shared" ca="1" si="227"/>
        <v>0</v>
      </c>
      <c r="CH201" s="16">
        <f t="shared" ca="1" si="228"/>
        <v>0</v>
      </c>
      <c r="CI201" s="16">
        <f t="shared" ca="1" si="229"/>
        <v>0</v>
      </c>
      <c r="CJ201" s="16">
        <f t="shared" ca="1" si="230"/>
        <v>0</v>
      </c>
      <c r="CK201" s="16">
        <f t="shared" ca="1" si="231"/>
        <v>0</v>
      </c>
      <c r="CL201" s="16">
        <f t="shared" ca="1" si="232"/>
        <v>0</v>
      </c>
      <c r="CM201" s="16">
        <f t="shared" ca="1" si="233"/>
        <v>0</v>
      </c>
    </row>
    <row r="202" spans="2:91" ht="19.95" customHeight="1" x14ac:dyDescent="0.3">
      <c r="B202" s="14" t="str" cm="1">
        <f t="array" aca="1" ref="B202" ca="1">IF(C202=0,"",IFERROR(INDIRECT("'"&amp;$C202&amp;"'!"&amp;"D5"),"Некорректное название листа"))</f>
        <v/>
      </c>
      <c r="C202" s="6"/>
      <c r="D202" s="97" cm="1">
        <f t="array" aca="1" ref="D202" ca="1">IFERROR(INDIRECT("'"&amp;$C202&amp;"'!"&amp;"d18"),0)</f>
        <v>0</v>
      </c>
      <c r="E202" s="97" cm="1">
        <f t="array" aca="1" ref="E202" ca="1">IFERROR(INDIRECT("'" &amp;$C202&amp; "'!" &amp;"d19"),0)</f>
        <v>0</v>
      </c>
      <c r="F202" s="97" cm="1">
        <f t="array" aca="1" ref="F202" ca="1">IFERROR(INDIRECT("'" &amp;$C202&amp; "'!" &amp;"d20"),0)</f>
        <v>0</v>
      </c>
      <c r="G202" s="97" cm="1">
        <f t="array" aca="1" ref="G202" ca="1">IFERROR(INDIRECT("'" &amp;$C202&amp; "'!" &amp;"d21"),0)</f>
        <v>0</v>
      </c>
      <c r="H202" s="97" cm="1">
        <f t="array" aca="1" ref="H202" ca="1">IFERROR(INDIRECT("'" &amp;$C202&amp; "'!" &amp;"d22"),0)</f>
        <v>0</v>
      </c>
      <c r="I202" s="97" cm="1">
        <f t="array" aca="1" ref="I202" ca="1">IFERROR(INDIRECT("'" &amp;$C202&amp; "'!" &amp;"f18"),0)</f>
        <v>0</v>
      </c>
      <c r="J202" s="97" cm="1">
        <f t="array" aca="1" ref="J202" ca="1">IFERROR(INDIRECT("'" &amp;$C202&amp; "'!" &amp;"f19"),0)</f>
        <v>0</v>
      </c>
      <c r="K202" s="97" cm="1">
        <f t="array" aca="1" ref="K202" ca="1">IFERROR(INDIRECT("'" &amp;$C202&amp; "'!" &amp;"f20"),0)</f>
        <v>0</v>
      </c>
      <c r="L202" s="97" cm="1">
        <f t="array" aca="1" ref="L202" ca="1">IFERROR(INDIRECT("'" &amp;$C202&amp; "'!" &amp;"f21"),0)</f>
        <v>0</v>
      </c>
      <c r="M202" s="97" cm="1">
        <f t="array" aca="1" ref="M202" ca="1">IFERROR(INDIRECT("'" &amp;$C202&amp; "'!" &amp;"f22"),0)</f>
        <v>0</v>
      </c>
      <c r="N202" s="98">
        <f t="shared" ca="1" si="235"/>
        <v>0</v>
      </c>
      <c r="O202" s="98">
        <f t="shared" ca="1" si="235"/>
        <v>0</v>
      </c>
      <c r="P202" s="98">
        <f t="shared" ca="1" si="235"/>
        <v>0</v>
      </c>
      <c r="Q202" s="98">
        <f t="shared" ca="1" si="235"/>
        <v>0</v>
      </c>
      <c r="R202" s="98">
        <f t="shared" ca="1" si="235"/>
        <v>0</v>
      </c>
      <c r="S202" s="98">
        <f t="shared" ca="1" si="235"/>
        <v>0</v>
      </c>
      <c r="T202" s="98">
        <f t="shared" ca="1" si="235"/>
        <v>0</v>
      </c>
      <c r="U202" s="98">
        <f t="shared" ca="1" si="235"/>
        <v>0</v>
      </c>
      <c r="V202" s="98">
        <f t="shared" ca="1" si="235"/>
        <v>0</v>
      </c>
      <c r="W202" s="98">
        <f t="shared" ca="1" si="235"/>
        <v>0</v>
      </c>
      <c r="X202" s="98">
        <f t="shared" ca="1" si="235"/>
        <v>0</v>
      </c>
      <c r="Y202" s="98">
        <f t="shared" ca="1" si="235"/>
        <v>0</v>
      </c>
      <c r="Z202" s="98">
        <f t="shared" ca="1" si="235"/>
        <v>0</v>
      </c>
      <c r="AA202" s="98">
        <f t="shared" ca="1" si="235"/>
        <v>0</v>
      </c>
      <c r="AB202" s="98">
        <f t="shared" ca="1" si="235"/>
        <v>0</v>
      </c>
      <c r="AC202" s="98">
        <f t="shared" ca="1" si="235"/>
        <v>0</v>
      </c>
      <c r="AD202" s="98">
        <f t="shared" ca="1" si="234"/>
        <v>0</v>
      </c>
      <c r="AE202" s="98">
        <f t="shared" ca="1" si="234"/>
        <v>0</v>
      </c>
      <c r="AF202" s="98">
        <f t="shared" ca="1" si="234"/>
        <v>0</v>
      </c>
      <c r="AG202" s="98">
        <f t="shared" ca="1" si="234"/>
        <v>0</v>
      </c>
      <c r="AH202" s="98">
        <f t="shared" ca="1" si="234"/>
        <v>0</v>
      </c>
      <c r="AI202" s="98">
        <f t="shared" ca="1" si="234"/>
        <v>0</v>
      </c>
      <c r="AJ202" s="98">
        <f t="shared" ca="1" si="234"/>
        <v>0</v>
      </c>
      <c r="AK202" s="98">
        <f t="shared" ca="1" si="234"/>
        <v>0</v>
      </c>
      <c r="AL202" s="98">
        <f t="shared" ca="1" si="234"/>
        <v>0</v>
      </c>
      <c r="AM202" s="98">
        <f t="shared" ca="1" si="180"/>
        <v>0</v>
      </c>
      <c r="AN202" s="16">
        <f t="shared" ca="1" si="182"/>
        <v>0</v>
      </c>
      <c r="AO202" s="16">
        <f t="shared" ca="1" si="183"/>
        <v>0</v>
      </c>
      <c r="AP202" s="16">
        <f t="shared" ca="1" si="184"/>
        <v>0</v>
      </c>
      <c r="AQ202" s="16">
        <f t="shared" ca="1" si="185"/>
        <v>0</v>
      </c>
      <c r="AR202" s="16">
        <f t="shared" ca="1" si="186"/>
        <v>0</v>
      </c>
      <c r="AS202" s="16">
        <f t="shared" ca="1" si="187"/>
        <v>0</v>
      </c>
      <c r="AT202" s="16">
        <f t="shared" ca="1" si="188"/>
        <v>0</v>
      </c>
      <c r="AU202" s="16">
        <f t="shared" ca="1" si="189"/>
        <v>0</v>
      </c>
      <c r="AV202" s="16">
        <f t="shared" ca="1" si="190"/>
        <v>0</v>
      </c>
      <c r="AW202" s="16">
        <f t="shared" ca="1" si="191"/>
        <v>0</v>
      </c>
      <c r="AX202" s="16">
        <f t="shared" ca="1" si="192"/>
        <v>0</v>
      </c>
      <c r="AY202" s="16">
        <f t="shared" ca="1" si="193"/>
        <v>0</v>
      </c>
      <c r="AZ202" s="16">
        <f t="shared" ca="1" si="194"/>
        <v>0</v>
      </c>
      <c r="BA202" s="16">
        <f t="shared" ca="1" si="195"/>
        <v>0</v>
      </c>
      <c r="BB202" s="16">
        <f t="shared" ca="1" si="196"/>
        <v>0</v>
      </c>
      <c r="BC202" s="16">
        <f t="shared" ca="1" si="197"/>
        <v>0</v>
      </c>
      <c r="BD202" s="16">
        <f t="shared" ca="1" si="198"/>
        <v>0</v>
      </c>
      <c r="BE202" s="16">
        <f t="shared" ca="1" si="199"/>
        <v>0</v>
      </c>
      <c r="BF202" s="16">
        <f t="shared" ca="1" si="200"/>
        <v>0</v>
      </c>
      <c r="BG202" s="16">
        <f t="shared" ca="1" si="201"/>
        <v>0</v>
      </c>
      <c r="BH202" s="16">
        <f t="shared" ca="1" si="202"/>
        <v>0</v>
      </c>
      <c r="BI202" s="16">
        <f t="shared" ca="1" si="203"/>
        <v>0</v>
      </c>
      <c r="BJ202" s="16">
        <f t="shared" ca="1" si="204"/>
        <v>0</v>
      </c>
      <c r="BK202" s="16">
        <f t="shared" ca="1" si="205"/>
        <v>0</v>
      </c>
      <c r="BL202" s="16">
        <f t="shared" ca="1" si="206"/>
        <v>0</v>
      </c>
      <c r="BM202" s="16">
        <f t="shared" ca="1" si="207"/>
        <v>0</v>
      </c>
      <c r="BN202" s="16">
        <f t="shared" ca="1" si="208"/>
        <v>0</v>
      </c>
      <c r="BO202" s="16">
        <f t="shared" ca="1" si="209"/>
        <v>0</v>
      </c>
      <c r="BP202" s="16">
        <f t="shared" ca="1" si="210"/>
        <v>0</v>
      </c>
      <c r="BQ202" s="16">
        <f t="shared" ca="1" si="211"/>
        <v>0</v>
      </c>
      <c r="BR202" s="16">
        <f t="shared" ca="1" si="212"/>
        <v>0</v>
      </c>
      <c r="BS202" s="16">
        <f t="shared" ca="1" si="213"/>
        <v>0</v>
      </c>
      <c r="BT202" s="16">
        <f t="shared" ca="1" si="214"/>
        <v>0</v>
      </c>
      <c r="BU202" s="16">
        <f t="shared" ca="1" si="215"/>
        <v>0</v>
      </c>
      <c r="BV202" s="16">
        <f t="shared" ca="1" si="216"/>
        <v>0</v>
      </c>
      <c r="BW202" s="16">
        <f t="shared" ca="1" si="217"/>
        <v>0</v>
      </c>
      <c r="BX202" s="16">
        <f t="shared" ca="1" si="218"/>
        <v>0</v>
      </c>
      <c r="BY202" s="16">
        <f t="shared" ca="1" si="219"/>
        <v>0</v>
      </c>
      <c r="BZ202" s="16">
        <f t="shared" ca="1" si="220"/>
        <v>0</v>
      </c>
      <c r="CA202" s="16">
        <f t="shared" ca="1" si="221"/>
        <v>0</v>
      </c>
      <c r="CB202" s="16">
        <f t="shared" ca="1" si="222"/>
        <v>0</v>
      </c>
      <c r="CC202" s="16">
        <f t="shared" ca="1" si="223"/>
        <v>0</v>
      </c>
      <c r="CD202" s="16">
        <f t="shared" ca="1" si="224"/>
        <v>0</v>
      </c>
      <c r="CE202" s="16">
        <f t="shared" ca="1" si="225"/>
        <v>0</v>
      </c>
      <c r="CF202" s="16">
        <f t="shared" ca="1" si="226"/>
        <v>0</v>
      </c>
      <c r="CG202" s="16">
        <f t="shared" ca="1" si="227"/>
        <v>0</v>
      </c>
      <c r="CH202" s="16">
        <f t="shared" ca="1" si="228"/>
        <v>0</v>
      </c>
      <c r="CI202" s="16">
        <f t="shared" ca="1" si="229"/>
        <v>0</v>
      </c>
      <c r="CJ202" s="16">
        <f t="shared" ca="1" si="230"/>
        <v>0</v>
      </c>
      <c r="CK202" s="16">
        <f t="shared" ca="1" si="231"/>
        <v>0</v>
      </c>
      <c r="CL202" s="16">
        <f t="shared" ca="1" si="232"/>
        <v>0</v>
      </c>
      <c r="CM202" s="16">
        <f t="shared" ca="1" si="233"/>
        <v>0</v>
      </c>
    </row>
    <row r="203" spans="2:91" ht="19.95" customHeight="1" x14ac:dyDescent="0.3">
      <c r="B203" s="14" t="str" cm="1">
        <f t="array" aca="1" ref="B203" ca="1">IF(C203=0,"",IFERROR(INDIRECT("'"&amp;$C203&amp;"'!"&amp;"D5"),"Некорректное название листа"))</f>
        <v/>
      </c>
      <c r="C203" s="6"/>
      <c r="D203" s="97" cm="1">
        <f t="array" aca="1" ref="D203" ca="1">IFERROR(INDIRECT("'"&amp;$C203&amp;"'!"&amp;"d18"),0)</f>
        <v>0</v>
      </c>
      <c r="E203" s="97" cm="1">
        <f t="array" aca="1" ref="E203" ca="1">IFERROR(INDIRECT("'" &amp;$C203&amp; "'!" &amp;"d19"),0)</f>
        <v>0</v>
      </c>
      <c r="F203" s="97" cm="1">
        <f t="array" aca="1" ref="F203" ca="1">IFERROR(INDIRECT("'" &amp;$C203&amp; "'!" &amp;"d20"),0)</f>
        <v>0</v>
      </c>
      <c r="G203" s="97" cm="1">
        <f t="array" aca="1" ref="G203" ca="1">IFERROR(INDIRECT("'" &amp;$C203&amp; "'!" &amp;"d21"),0)</f>
        <v>0</v>
      </c>
      <c r="H203" s="97" cm="1">
        <f t="array" aca="1" ref="H203" ca="1">IFERROR(INDIRECT("'" &amp;$C203&amp; "'!" &amp;"d22"),0)</f>
        <v>0</v>
      </c>
      <c r="I203" s="97" cm="1">
        <f t="array" aca="1" ref="I203" ca="1">IFERROR(INDIRECT("'" &amp;$C203&amp; "'!" &amp;"f18"),0)</f>
        <v>0</v>
      </c>
      <c r="J203" s="97" cm="1">
        <f t="array" aca="1" ref="J203" ca="1">IFERROR(INDIRECT("'" &amp;$C203&amp; "'!" &amp;"f19"),0)</f>
        <v>0</v>
      </c>
      <c r="K203" s="97" cm="1">
        <f t="array" aca="1" ref="K203" ca="1">IFERROR(INDIRECT("'" &amp;$C203&amp; "'!" &amp;"f20"),0)</f>
        <v>0</v>
      </c>
      <c r="L203" s="97" cm="1">
        <f t="array" aca="1" ref="L203" ca="1">IFERROR(INDIRECT("'" &amp;$C203&amp; "'!" &amp;"f21"),0)</f>
        <v>0</v>
      </c>
      <c r="M203" s="97" cm="1">
        <f t="array" aca="1" ref="M203" ca="1">IFERROR(INDIRECT("'" &amp;$C203&amp; "'!" &amp;"f22"),0)</f>
        <v>0</v>
      </c>
      <c r="N203" s="98">
        <f t="shared" ca="1" si="235"/>
        <v>0</v>
      </c>
      <c r="O203" s="98">
        <f t="shared" ca="1" si="235"/>
        <v>0</v>
      </c>
      <c r="P203" s="98">
        <f t="shared" ca="1" si="235"/>
        <v>0</v>
      </c>
      <c r="Q203" s="98">
        <f t="shared" ca="1" si="235"/>
        <v>0</v>
      </c>
      <c r="R203" s="98">
        <f t="shared" ca="1" si="235"/>
        <v>0</v>
      </c>
      <c r="S203" s="98">
        <f t="shared" ca="1" si="235"/>
        <v>0</v>
      </c>
      <c r="T203" s="98">
        <f t="shared" ca="1" si="235"/>
        <v>0</v>
      </c>
      <c r="U203" s="98">
        <f t="shared" ca="1" si="235"/>
        <v>0</v>
      </c>
      <c r="V203" s="98">
        <f t="shared" ca="1" si="235"/>
        <v>0</v>
      </c>
      <c r="W203" s="98">
        <f t="shared" ca="1" si="235"/>
        <v>0</v>
      </c>
      <c r="X203" s="98">
        <f t="shared" ca="1" si="235"/>
        <v>0</v>
      </c>
      <c r="Y203" s="98">
        <f t="shared" ca="1" si="235"/>
        <v>0</v>
      </c>
      <c r="Z203" s="98">
        <f t="shared" ca="1" si="235"/>
        <v>0</v>
      </c>
      <c r="AA203" s="98">
        <f t="shared" ca="1" si="235"/>
        <v>0</v>
      </c>
      <c r="AB203" s="98">
        <f t="shared" ca="1" si="235"/>
        <v>0</v>
      </c>
      <c r="AC203" s="98">
        <f t="shared" ca="1" si="235"/>
        <v>0</v>
      </c>
      <c r="AD203" s="98">
        <f t="shared" ca="1" si="234"/>
        <v>0</v>
      </c>
      <c r="AE203" s="98">
        <f t="shared" ca="1" si="234"/>
        <v>0</v>
      </c>
      <c r="AF203" s="98">
        <f t="shared" ca="1" si="234"/>
        <v>0</v>
      </c>
      <c r="AG203" s="98">
        <f t="shared" ca="1" si="234"/>
        <v>0</v>
      </c>
      <c r="AH203" s="98">
        <f t="shared" ca="1" si="234"/>
        <v>0</v>
      </c>
      <c r="AI203" s="98">
        <f t="shared" ca="1" si="234"/>
        <v>0</v>
      </c>
      <c r="AJ203" s="98">
        <f t="shared" ca="1" si="234"/>
        <v>0</v>
      </c>
      <c r="AK203" s="98">
        <f t="shared" ca="1" si="234"/>
        <v>0</v>
      </c>
      <c r="AL203" s="98">
        <f t="shared" ca="1" si="234"/>
        <v>0</v>
      </c>
      <c r="AM203" s="98">
        <f t="shared" ca="1" si="180"/>
        <v>0</v>
      </c>
      <c r="AN203" s="16">
        <f t="shared" ca="1" si="182"/>
        <v>0</v>
      </c>
      <c r="AO203" s="16">
        <f t="shared" ca="1" si="183"/>
        <v>0</v>
      </c>
      <c r="AP203" s="16">
        <f t="shared" ca="1" si="184"/>
        <v>0</v>
      </c>
      <c r="AQ203" s="16">
        <f t="shared" ca="1" si="185"/>
        <v>0</v>
      </c>
      <c r="AR203" s="16">
        <f t="shared" ca="1" si="186"/>
        <v>0</v>
      </c>
      <c r="AS203" s="16">
        <f t="shared" ca="1" si="187"/>
        <v>0</v>
      </c>
      <c r="AT203" s="16">
        <f t="shared" ca="1" si="188"/>
        <v>0</v>
      </c>
      <c r="AU203" s="16">
        <f t="shared" ca="1" si="189"/>
        <v>0</v>
      </c>
      <c r="AV203" s="16">
        <f t="shared" ca="1" si="190"/>
        <v>0</v>
      </c>
      <c r="AW203" s="16">
        <f t="shared" ca="1" si="191"/>
        <v>0</v>
      </c>
      <c r="AX203" s="16">
        <f t="shared" ca="1" si="192"/>
        <v>0</v>
      </c>
      <c r="AY203" s="16">
        <f t="shared" ca="1" si="193"/>
        <v>0</v>
      </c>
      <c r="AZ203" s="16">
        <f t="shared" ca="1" si="194"/>
        <v>0</v>
      </c>
      <c r="BA203" s="16">
        <f t="shared" ca="1" si="195"/>
        <v>0</v>
      </c>
      <c r="BB203" s="16">
        <f t="shared" ca="1" si="196"/>
        <v>0</v>
      </c>
      <c r="BC203" s="16">
        <f t="shared" ca="1" si="197"/>
        <v>0</v>
      </c>
      <c r="BD203" s="16">
        <f t="shared" ca="1" si="198"/>
        <v>0</v>
      </c>
      <c r="BE203" s="16">
        <f t="shared" ca="1" si="199"/>
        <v>0</v>
      </c>
      <c r="BF203" s="16">
        <f t="shared" ca="1" si="200"/>
        <v>0</v>
      </c>
      <c r="BG203" s="16">
        <f t="shared" ca="1" si="201"/>
        <v>0</v>
      </c>
      <c r="BH203" s="16">
        <f t="shared" ca="1" si="202"/>
        <v>0</v>
      </c>
      <c r="BI203" s="16">
        <f t="shared" ca="1" si="203"/>
        <v>0</v>
      </c>
      <c r="BJ203" s="16">
        <f t="shared" ca="1" si="204"/>
        <v>0</v>
      </c>
      <c r="BK203" s="16">
        <f t="shared" ca="1" si="205"/>
        <v>0</v>
      </c>
      <c r="BL203" s="16">
        <f t="shared" ca="1" si="206"/>
        <v>0</v>
      </c>
      <c r="BM203" s="16">
        <f t="shared" ca="1" si="207"/>
        <v>0</v>
      </c>
      <c r="BN203" s="16">
        <f t="shared" ca="1" si="208"/>
        <v>0</v>
      </c>
      <c r="BO203" s="16">
        <f t="shared" ca="1" si="209"/>
        <v>0</v>
      </c>
      <c r="BP203" s="16">
        <f t="shared" ca="1" si="210"/>
        <v>0</v>
      </c>
      <c r="BQ203" s="16">
        <f t="shared" ca="1" si="211"/>
        <v>0</v>
      </c>
      <c r="BR203" s="16">
        <f t="shared" ca="1" si="212"/>
        <v>0</v>
      </c>
      <c r="BS203" s="16">
        <f t="shared" ca="1" si="213"/>
        <v>0</v>
      </c>
      <c r="BT203" s="16">
        <f t="shared" ca="1" si="214"/>
        <v>0</v>
      </c>
      <c r="BU203" s="16">
        <f t="shared" ca="1" si="215"/>
        <v>0</v>
      </c>
      <c r="BV203" s="16">
        <f t="shared" ca="1" si="216"/>
        <v>0</v>
      </c>
      <c r="BW203" s="16">
        <f t="shared" ca="1" si="217"/>
        <v>0</v>
      </c>
      <c r="BX203" s="16">
        <f t="shared" ca="1" si="218"/>
        <v>0</v>
      </c>
      <c r="BY203" s="16">
        <f t="shared" ca="1" si="219"/>
        <v>0</v>
      </c>
      <c r="BZ203" s="16">
        <f t="shared" ca="1" si="220"/>
        <v>0</v>
      </c>
      <c r="CA203" s="16">
        <f t="shared" ca="1" si="221"/>
        <v>0</v>
      </c>
      <c r="CB203" s="16">
        <f t="shared" ca="1" si="222"/>
        <v>0</v>
      </c>
      <c r="CC203" s="16">
        <f t="shared" ca="1" si="223"/>
        <v>0</v>
      </c>
      <c r="CD203" s="16">
        <f t="shared" ca="1" si="224"/>
        <v>0</v>
      </c>
      <c r="CE203" s="16">
        <f t="shared" ca="1" si="225"/>
        <v>0</v>
      </c>
      <c r="CF203" s="16">
        <f t="shared" ca="1" si="226"/>
        <v>0</v>
      </c>
      <c r="CG203" s="16">
        <f t="shared" ca="1" si="227"/>
        <v>0</v>
      </c>
      <c r="CH203" s="16">
        <f t="shared" ca="1" si="228"/>
        <v>0</v>
      </c>
      <c r="CI203" s="16">
        <f t="shared" ca="1" si="229"/>
        <v>0</v>
      </c>
      <c r="CJ203" s="16">
        <f t="shared" ca="1" si="230"/>
        <v>0</v>
      </c>
      <c r="CK203" s="16">
        <f t="shared" ca="1" si="231"/>
        <v>0</v>
      </c>
      <c r="CL203" s="16">
        <f t="shared" ca="1" si="232"/>
        <v>0</v>
      </c>
      <c r="CM203" s="16">
        <f t="shared" ca="1" si="233"/>
        <v>0</v>
      </c>
    </row>
    <row r="204" spans="2:91" ht="19.95" customHeight="1" x14ac:dyDescent="0.3">
      <c r="B204" s="14" t="str" cm="1">
        <f t="array" aca="1" ref="B204" ca="1">IF(C204=0,"",IFERROR(INDIRECT("'"&amp;$C204&amp;"'!"&amp;"D5"),"Некорректное название листа"))</f>
        <v/>
      </c>
      <c r="C204" s="6"/>
      <c r="D204" s="97" cm="1">
        <f t="array" aca="1" ref="D204" ca="1">IFERROR(INDIRECT("'"&amp;$C204&amp;"'!"&amp;"d18"),0)</f>
        <v>0</v>
      </c>
      <c r="E204" s="97" cm="1">
        <f t="array" aca="1" ref="E204" ca="1">IFERROR(INDIRECT("'" &amp;$C204&amp; "'!" &amp;"d19"),0)</f>
        <v>0</v>
      </c>
      <c r="F204" s="97" cm="1">
        <f t="array" aca="1" ref="F204" ca="1">IFERROR(INDIRECT("'" &amp;$C204&amp; "'!" &amp;"d20"),0)</f>
        <v>0</v>
      </c>
      <c r="G204" s="97" cm="1">
        <f t="array" aca="1" ref="G204" ca="1">IFERROR(INDIRECT("'" &amp;$C204&amp; "'!" &amp;"d21"),0)</f>
        <v>0</v>
      </c>
      <c r="H204" s="97" cm="1">
        <f t="array" aca="1" ref="H204" ca="1">IFERROR(INDIRECT("'" &amp;$C204&amp; "'!" &amp;"d22"),0)</f>
        <v>0</v>
      </c>
      <c r="I204" s="97" cm="1">
        <f t="array" aca="1" ref="I204" ca="1">IFERROR(INDIRECT("'" &amp;$C204&amp; "'!" &amp;"f18"),0)</f>
        <v>0</v>
      </c>
      <c r="J204" s="97" cm="1">
        <f t="array" aca="1" ref="J204" ca="1">IFERROR(INDIRECT("'" &amp;$C204&amp; "'!" &amp;"f19"),0)</f>
        <v>0</v>
      </c>
      <c r="K204" s="97" cm="1">
        <f t="array" aca="1" ref="K204" ca="1">IFERROR(INDIRECT("'" &amp;$C204&amp; "'!" &amp;"f20"),0)</f>
        <v>0</v>
      </c>
      <c r="L204" s="97" cm="1">
        <f t="array" aca="1" ref="L204" ca="1">IFERROR(INDIRECT("'" &amp;$C204&amp; "'!" &amp;"f21"),0)</f>
        <v>0</v>
      </c>
      <c r="M204" s="97" cm="1">
        <f t="array" aca="1" ref="M204" ca="1">IFERROR(INDIRECT("'" &amp;$C204&amp; "'!" &amp;"f22"),0)</f>
        <v>0</v>
      </c>
      <c r="N204" s="98">
        <f t="shared" ca="1" si="235"/>
        <v>0</v>
      </c>
      <c r="O204" s="98">
        <f t="shared" ca="1" si="235"/>
        <v>0</v>
      </c>
      <c r="P204" s="98">
        <f t="shared" ca="1" si="235"/>
        <v>0</v>
      </c>
      <c r="Q204" s="98">
        <f t="shared" ca="1" si="235"/>
        <v>0</v>
      </c>
      <c r="R204" s="98">
        <f t="shared" ca="1" si="235"/>
        <v>0</v>
      </c>
      <c r="S204" s="98">
        <f t="shared" ca="1" si="235"/>
        <v>0</v>
      </c>
      <c r="T204" s="98">
        <f t="shared" ca="1" si="235"/>
        <v>0</v>
      </c>
      <c r="U204" s="98">
        <f t="shared" ca="1" si="235"/>
        <v>0</v>
      </c>
      <c r="V204" s="98">
        <f t="shared" ca="1" si="235"/>
        <v>0</v>
      </c>
      <c r="W204" s="98">
        <f t="shared" ca="1" si="235"/>
        <v>0</v>
      </c>
      <c r="X204" s="98">
        <f t="shared" ca="1" si="235"/>
        <v>0</v>
      </c>
      <c r="Y204" s="98">
        <f t="shared" ca="1" si="235"/>
        <v>0</v>
      </c>
      <c r="Z204" s="98">
        <f t="shared" ca="1" si="235"/>
        <v>0</v>
      </c>
      <c r="AA204" s="98">
        <f t="shared" ca="1" si="235"/>
        <v>0</v>
      </c>
      <c r="AB204" s="98">
        <f t="shared" ca="1" si="235"/>
        <v>0</v>
      </c>
      <c r="AC204" s="98">
        <f t="shared" ca="1" si="235"/>
        <v>0</v>
      </c>
      <c r="AD204" s="98">
        <f t="shared" ca="1" si="234"/>
        <v>0</v>
      </c>
      <c r="AE204" s="98">
        <f t="shared" ca="1" si="234"/>
        <v>0</v>
      </c>
      <c r="AF204" s="98">
        <f t="shared" ca="1" si="234"/>
        <v>0</v>
      </c>
      <c r="AG204" s="98">
        <f t="shared" ca="1" si="234"/>
        <v>0</v>
      </c>
      <c r="AH204" s="98">
        <f t="shared" ca="1" si="234"/>
        <v>0</v>
      </c>
      <c r="AI204" s="98">
        <f t="shared" ca="1" si="234"/>
        <v>0</v>
      </c>
      <c r="AJ204" s="98">
        <f t="shared" ca="1" si="234"/>
        <v>0</v>
      </c>
      <c r="AK204" s="98">
        <f t="shared" ca="1" si="234"/>
        <v>0</v>
      </c>
      <c r="AL204" s="98">
        <f t="shared" ca="1" si="234"/>
        <v>0</v>
      </c>
      <c r="AM204" s="98">
        <f t="shared" ca="1" si="180"/>
        <v>0</v>
      </c>
      <c r="AN204" s="16">
        <f t="shared" ca="1" si="182"/>
        <v>0</v>
      </c>
      <c r="AO204" s="16">
        <f t="shared" ca="1" si="183"/>
        <v>0</v>
      </c>
      <c r="AP204" s="16">
        <f t="shared" ca="1" si="184"/>
        <v>0</v>
      </c>
      <c r="AQ204" s="16">
        <f t="shared" ca="1" si="185"/>
        <v>0</v>
      </c>
      <c r="AR204" s="16">
        <f t="shared" ca="1" si="186"/>
        <v>0</v>
      </c>
      <c r="AS204" s="16">
        <f t="shared" ca="1" si="187"/>
        <v>0</v>
      </c>
      <c r="AT204" s="16">
        <f t="shared" ca="1" si="188"/>
        <v>0</v>
      </c>
      <c r="AU204" s="16">
        <f t="shared" ca="1" si="189"/>
        <v>0</v>
      </c>
      <c r="AV204" s="16">
        <f t="shared" ca="1" si="190"/>
        <v>0</v>
      </c>
      <c r="AW204" s="16">
        <f t="shared" ca="1" si="191"/>
        <v>0</v>
      </c>
      <c r="AX204" s="16">
        <f t="shared" ca="1" si="192"/>
        <v>0</v>
      </c>
      <c r="AY204" s="16">
        <f t="shared" ca="1" si="193"/>
        <v>0</v>
      </c>
      <c r="AZ204" s="16">
        <f t="shared" ca="1" si="194"/>
        <v>0</v>
      </c>
      <c r="BA204" s="16">
        <f t="shared" ca="1" si="195"/>
        <v>0</v>
      </c>
      <c r="BB204" s="16">
        <f t="shared" ca="1" si="196"/>
        <v>0</v>
      </c>
      <c r="BC204" s="16">
        <f t="shared" ca="1" si="197"/>
        <v>0</v>
      </c>
      <c r="BD204" s="16">
        <f t="shared" ca="1" si="198"/>
        <v>0</v>
      </c>
      <c r="BE204" s="16">
        <f t="shared" ca="1" si="199"/>
        <v>0</v>
      </c>
      <c r="BF204" s="16">
        <f t="shared" ca="1" si="200"/>
        <v>0</v>
      </c>
      <c r="BG204" s="16">
        <f t="shared" ca="1" si="201"/>
        <v>0</v>
      </c>
      <c r="BH204" s="16">
        <f t="shared" ca="1" si="202"/>
        <v>0</v>
      </c>
      <c r="BI204" s="16">
        <f t="shared" ca="1" si="203"/>
        <v>0</v>
      </c>
      <c r="BJ204" s="16">
        <f t="shared" ca="1" si="204"/>
        <v>0</v>
      </c>
      <c r="BK204" s="16">
        <f t="shared" ca="1" si="205"/>
        <v>0</v>
      </c>
      <c r="BL204" s="16">
        <f t="shared" ca="1" si="206"/>
        <v>0</v>
      </c>
      <c r="BM204" s="16">
        <f t="shared" ca="1" si="207"/>
        <v>0</v>
      </c>
      <c r="BN204" s="16">
        <f t="shared" ca="1" si="208"/>
        <v>0</v>
      </c>
      <c r="BO204" s="16">
        <f t="shared" ca="1" si="209"/>
        <v>0</v>
      </c>
      <c r="BP204" s="16">
        <f t="shared" ca="1" si="210"/>
        <v>0</v>
      </c>
      <c r="BQ204" s="16">
        <f t="shared" ca="1" si="211"/>
        <v>0</v>
      </c>
      <c r="BR204" s="16">
        <f t="shared" ca="1" si="212"/>
        <v>0</v>
      </c>
      <c r="BS204" s="16">
        <f t="shared" ca="1" si="213"/>
        <v>0</v>
      </c>
      <c r="BT204" s="16">
        <f t="shared" ca="1" si="214"/>
        <v>0</v>
      </c>
      <c r="BU204" s="16">
        <f t="shared" ca="1" si="215"/>
        <v>0</v>
      </c>
      <c r="BV204" s="16">
        <f t="shared" ca="1" si="216"/>
        <v>0</v>
      </c>
      <c r="BW204" s="16">
        <f t="shared" ca="1" si="217"/>
        <v>0</v>
      </c>
      <c r="BX204" s="16">
        <f t="shared" ca="1" si="218"/>
        <v>0</v>
      </c>
      <c r="BY204" s="16">
        <f t="shared" ca="1" si="219"/>
        <v>0</v>
      </c>
      <c r="BZ204" s="16">
        <f t="shared" ca="1" si="220"/>
        <v>0</v>
      </c>
      <c r="CA204" s="16">
        <f t="shared" ca="1" si="221"/>
        <v>0</v>
      </c>
      <c r="CB204" s="16">
        <f t="shared" ca="1" si="222"/>
        <v>0</v>
      </c>
      <c r="CC204" s="16">
        <f t="shared" ca="1" si="223"/>
        <v>0</v>
      </c>
      <c r="CD204" s="16">
        <f t="shared" ca="1" si="224"/>
        <v>0</v>
      </c>
      <c r="CE204" s="16">
        <f t="shared" ca="1" si="225"/>
        <v>0</v>
      </c>
      <c r="CF204" s="16">
        <f t="shared" ca="1" si="226"/>
        <v>0</v>
      </c>
      <c r="CG204" s="16">
        <f t="shared" ca="1" si="227"/>
        <v>0</v>
      </c>
      <c r="CH204" s="16">
        <f t="shared" ca="1" si="228"/>
        <v>0</v>
      </c>
      <c r="CI204" s="16">
        <f t="shared" ca="1" si="229"/>
        <v>0</v>
      </c>
      <c r="CJ204" s="16">
        <f t="shared" ca="1" si="230"/>
        <v>0</v>
      </c>
      <c r="CK204" s="16">
        <f t="shared" ca="1" si="231"/>
        <v>0</v>
      </c>
      <c r="CL204" s="16">
        <f t="shared" ca="1" si="232"/>
        <v>0</v>
      </c>
      <c r="CM204" s="16">
        <f t="shared" ca="1" si="233"/>
        <v>0</v>
      </c>
    </row>
    <row r="205" spans="2:91" ht="19.95" customHeight="1" x14ac:dyDescent="0.3">
      <c r="B205" s="14" t="str" cm="1">
        <f t="array" aca="1" ref="B205" ca="1">IF(C205=0,"",IFERROR(INDIRECT("'"&amp;$C205&amp;"'!"&amp;"D5"),"Некорректное название листа"))</f>
        <v/>
      </c>
      <c r="C205" s="6"/>
      <c r="D205" s="97" cm="1">
        <f t="array" aca="1" ref="D205" ca="1">IFERROR(INDIRECT("'"&amp;$C205&amp;"'!"&amp;"d18"),0)</f>
        <v>0</v>
      </c>
      <c r="E205" s="97" cm="1">
        <f t="array" aca="1" ref="E205" ca="1">IFERROR(INDIRECT("'" &amp;$C205&amp; "'!" &amp;"d19"),0)</f>
        <v>0</v>
      </c>
      <c r="F205" s="97" cm="1">
        <f t="array" aca="1" ref="F205" ca="1">IFERROR(INDIRECT("'" &amp;$C205&amp; "'!" &amp;"d20"),0)</f>
        <v>0</v>
      </c>
      <c r="G205" s="97" cm="1">
        <f t="array" aca="1" ref="G205" ca="1">IFERROR(INDIRECT("'" &amp;$C205&amp; "'!" &amp;"d21"),0)</f>
        <v>0</v>
      </c>
      <c r="H205" s="97" cm="1">
        <f t="array" aca="1" ref="H205" ca="1">IFERROR(INDIRECT("'" &amp;$C205&amp; "'!" &amp;"d22"),0)</f>
        <v>0</v>
      </c>
      <c r="I205" s="97" cm="1">
        <f t="array" aca="1" ref="I205" ca="1">IFERROR(INDIRECT("'" &amp;$C205&amp; "'!" &amp;"f18"),0)</f>
        <v>0</v>
      </c>
      <c r="J205" s="97" cm="1">
        <f t="array" aca="1" ref="J205" ca="1">IFERROR(INDIRECT("'" &amp;$C205&amp; "'!" &amp;"f19"),0)</f>
        <v>0</v>
      </c>
      <c r="K205" s="97" cm="1">
        <f t="array" aca="1" ref="K205" ca="1">IFERROR(INDIRECT("'" &amp;$C205&amp; "'!" &amp;"f20"),0)</f>
        <v>0</v>
      </c>
      <c r="L205" s="97" cm="1">
        <f t="array" aca="1" ref="L205" ca="1">IFERROR(INDIRECT("'" &amp;$C205&amp; "'!" &amp;"f21"),0)</f>
        <v>0</v>
      </c>
      <c r="M205" s="97" cm="1">
        <f t="array" aca="1" ref="M205" ca="1">IFERROR(INDIRECT("'" &amp;$C205&amp; "'!" &amp;"f22"),0)</f>
        <v>0</v>
      </c>
      <c r="N205" s="98">
        <f t="shared" ca="1" si="235"/>
        <v>0</v>
      </c>
      <c r="O205" s="98">
        <f t="shared" ca="1" si="235"/>
        <v>0</v>
      </c>
      <c r="P205" s="98">
        <f t="shared" ca="1" si="235"/>
        <v>0</v>
      </c>
      <c r="Q205" s="98">
        <f t="shared" ca="1" si="235"/>
        <v>0</v>
      </c>
      <c r="R205" s="98">
        <f t="shared" ca="1" si="235"/>
        <v>0</v>
      </c>
      <c r="S205" s="98">
        <f t="shared" ca="1" si="235"/>
        <v>0</v>
      </c>
      <c r="T205" s="98">
        <f t="shared" ca="1" si="235"/>
        <v>0</v>
      </c>
      <c r="U205" s="98">
        <f t="shared" ca="1" si="235"/>
        <v>0</v>
      </c>
      <c r="V205" s="98">
        <f t="shared" ca="1" si="235"/>
        <v>0</v>
      </c>
      <c r="W205" s="98">
        <f t="shared" ca="1" si="235"/>
        <v>0</v>
      </c>
      <c r="X205" s="98">
        <f t="shared" ca="1" si="235"/>
        <v>0</v>
      </c>
      <c r="Y205" s="98">
        <f t="shared" ca="1" si="235"/>
        <v>0</v>
      </c>
      <c r="Z205" s="98">
        <f t="shared" ca="1" si="235"/>
        <v>0</v>
      </c>
      <c r="AA205" s="98">
        <f t="shared" ca="1" si="235"/>
        <v>0</v>
      </c>
      <c r="AB205" s="98">
        <f t="shared" ca="1" si="235"/>
        <v>0</v>
      </c>
      <c r="AC205" s="98">
        <f t="shared" ca="1" si="235"/>
        <v>0</v>
      </c>
      <c r="AD205" s="98">
        <f t="shared" ca="1" si="234"/>
        <v>0</v>
      </c>
      <c r="AE205" s="98">
        <f t="shared" ca="1" si="234"/>
        <v>0</v>
      </c>
      <c r="AF205" s="98">
        <f t="shared" ca="1" si="234"/>
        <v>0</v>
      </c>
      <c r="AG205" s="98">
        <f t="shared" ca="1" si="234"/>
        <v>0</v>
      </c>
      <c r="AH205" s="98">
        <f t="shared" ca="1" si="234"/>
        <v>0</v>
      </c>
      <c r="AI205" s="98">
        <f t="shared" ca="1" si="234"/>
        <v>0</v>
      </c>
      <c r="AJ205" s="98">
        <f t="shared" ca="1" si="234"/>
        <v>0</v>
      </c>
      <c r="AK205" s="98">
        <f t="shared" ca="1" si="234"/>
        <v>0</v>
      </c>
      <c r="AL205" s="98">
        <f t="shared" ca="1" si="234"/>
        <v>0</v>
      </c>
      <c r="AM205" s="98">
        <f t="shared" ca="1" si="180"/>
        <v>0</v>
      </c>
      <c r="AN205" s="16">
        <f t="shared" ca="1" si="182"/>
        <v>0</v>
      </c>
      <c r="AO205" s="16">
        <f t="shared" ca="1" si="183"/>
        <v>0</v>
      </c>
      <c r="AP205" s="16">
        <f t="shared" ca="1" si="184"/>
        <v>0</v>
      </c>
      <c r="AQ205" s="16">
        <f t="shared" ca="1" si="185"/>
        <v>0</v>
      </c>
      <c r="AR205" s="16">
        <f t="shared" ca="1" si="186"/>
        <v>0</v>
      </c>
      <c r="AS205" s="16">
        <f t="shared" ca="1" si="187"/>
        <v>0</v>
      </c>
      <c r="AT205" s="16">
        <f t="shared" ca="1" si="188"/>
        <v>0</v>
      </c>
      <c r="AU205" s="16">
        <f t="shared" ca="1" si="189"/>
        <v>0</v>
      </c>
      <c r="AV205" s="16">
        <f t="shared" ca="1" si="190"/>
        <v>0</v>
      </c>
      <c r="AW205" s="16">
        <f t="shared" ca="1" si="191"/>
        <v>0</v>
      </c>
      <c r="AX205" s="16">
        <f t="shared" ca="1" si="192"/>
        <v>0</v>
      </c>
      <c r="AY205" s="16">
        <f t="shared" ca="1" si="193"/>
        <v>0</v>
      </c>
      <c r="AZ205" s="16">
        <f t="shared" ca="1" si="194"/>
        <v>0</v>
      </c>
      <c r="BA205" s="16">
        <f t="shared" ca="1" si="195"/>
        <v>0</v>
      </c>
      <c r="BB205" s="16">
        <f t="shared" ca="1" si="196"/>
        <v>0</v>
      </c>
      <c r="BC205" s="16">
        <f t="shared" ca="1" si="197"/>
        <v>0</v>
      </c>
      <c r="BD205" s="16">
        <f t="shared" ca="1" si="198"/>
        <v>0</v>
      </c>
      <c r="BE205" s="16">
        <f t="shared" ca="1" si="199"/>
        <v>0</v>
      </c>
      <c r="BF205" s="16">
        <f t="shared" ca="1" si="200"/>
        <v>0</v>
      </c>
      <c r="BG205" s="16">
        <f t="shared" ca="1" si="201"/>
        <v>0</v>
      </c>
      <c r="BH205" s="16">
        <f t="shared" ca="1" si="202"/>
        <v>0</v>
      </c>
      <c r="BI205" s="16">
        <f t="shared" ca="1" si="203"/>
        <v>0</v>
      </c>
      <c r="BJ205" s="16">
        <f t="shared" ca="1" si="204"/>
        <v>0</v>
      </c>
      <c r="BK205" s="16">
        <f t="shared" ca="1" si="205"/>
        <v>0</v>
      </c>
      <c r="BL205" s="16">
        <f t="shared" ca="1" si="206"/>
        <v>0</v>
      </c>
      <c r="BM205" s="16">
        <f t="shared" ca="1" si="207"/>
        <v>0</v>
      </c>
      <c r="BN205" s="16">
        <f t="shared" ca="1" si="208"/>
        <v>0</v>
      </c>
      <c r="BO205" s="16">
        <f t="shared" ca="1" si="209"/>
        <v>0</v>
      </c>
      <c r="BP205" s="16">
        <f t="shared" ca="1" si="210"/>
        <v>0</v>
      </c>
      <c r="BQ205" s="16">
        <f t="shared" ca="1" si="211"/>
        <v>0</v>
      </c>
      <c r="BR205" s="16">
        <f t="shared" ca="1" si="212"/>
        <v>0</v>
      </c>
      <c r="BS205" s="16">
        <f t="shared" ca="1" si="213"/>
        <v>0</v>
      </c>
      <c r="BT205" s="16">
        <f t="shared" ca="1" si="214"/>
        <v>0</v>
      </c>
      <c r="BU205" s="16">
        <f t="shared" ca="1" si="215"/>
        <v>0</v>
      </c>
      <c r="BV205" s="16">
        <f t="shared" ca="1" si="216"/>
        <v>0</v>
      </c>
      <c r="BW205" s="16">
        <f t="shared" ca="1" si="217"/>
        <v>0</v>
      </c>
      <c r="BX205" s="16">
        <f t="shared" ca="1" si="218"/>
        <v>0</v>
      </c>
      <c r="BY205" s="16">
        <f t="shared" ca="1" si="219"/>
        <v>0</v>
      </c>
      <c r="BZ205" s="16">
        <f t="shared" ca="1" si="220"/>
        <v>0</v>
      </c>
      <c r="CA205" s="16">
        <f t="shared" ca="1" si="221"/>
        <v>0</v>
      </c>
      <c r="CB205" s="16">
        <f t="shared" ca="1" si="222"/>
        <v>0</v>
      </c>
      <c r="CC205" s="16">
        <f t="shared" ca="1" si="223"/>
        <v>0</v>
      </c>
      <c r="CD205" s="16">
        <f t="shared" ca="1" si="224"/>
        <v>0</v>
      </c>
      <c r="CE205" s="16">
        <f t="shared" ca="1" si="225"/>
        <v>0</v>
      </c>
      <c r="CF205" s="16">
        <f t="shared" ca="1" si="226"/>
        <v>0</v>
      </c>
      <c r="CG205" s="16">
        <f t="shared" ca="1" si="227"/>
        <v>0</v>
      </c>
      <c r="CH205" s="16">
        <f t="shared" ca="1" si="228"/>
        <v>0</v>
      </c>
      <c r="CI205" s="16">
        <f t="shared" ca="1" si="229"/>
        <v>0</v>
      </c>
      <c r="CJ205" s="16">
        <f t="shared" ca="1" si="230"/>
        <v>0</v>
      </c>
      <c r="CK205" s="16">
        <f t="shared" ca="1" si="231"/>
        <v>0</v>
      </c>
      <c r="CL205" s="16">
        <f t="shared" ca="1" si="232"/>
        <v>0</v>
      </c>
      <c r="CM205" s="16">
        <f t="shared" ca="1" si="233"/>
        <v>0</v>
      </c>
    </row>
    <row r="206" spans="2:91" ht="19.95" customHeight="1" x14ac:dyDescent="0.3">
      <c r="B206" s="14" t="str" cm="1">
        <f t="array" aca="1" ref="B206" ca="1">IF(C206=0,"",IFERROR(INDIRECT("'"&amp;$C206&amp;"'!"&amp;"D5"),"Некорректное название листа"))</f>
        <v/>
      </c>
      <c r="C206" s="6"/>
      <c r="D206" s="97" cm="1">
        <f t="array" aca="1" ref="D206" ca="1">IFERROR(INDIRECT("'"&amp;$C206&amp;"'!"&amp;"d18"),0)</f>
        <v>0</v>
      </c>
      <c r="E206" s="97" cm="1">
        <f t="array" aca="1" ref="E206" ca="1">IFERROR(INDIRECT("'" &amp;$C206&amp; "'!" &amp;"d19"),0)</f>
        <v>0</v>
      </c>
      <c r="F206" s="97" cm="1">
        <f t="array" aca="1" ref="F206" ca="1">IFERROR(INDIRECT("'" &amp;$C206&amp; "'!" &amp;"d20"),0)</f>
        <v>0</v>
      </c>
      <c r="G206" s="97" cm="1">
        <f t="array" aca="1" ref="G206" ca="1">IFERROR(INDIRECT("'" &amp;$C206&amp; "'!" &amp;"d21"),0)</f>
        <v>0</v>
      </c>
      <c r="H206" s="97" cm="1">
        <f t="array" aca="1" ref="H206" ca="1">IFERROR(INDIRECT("'" &amp;$C206&amp; "'!" &amp;"d22"),0)</f>
        <v>0</v>
      </c>
      <c r="I206" s="97" cm="1">
        <f t="array" aca="1" ref="I206" ca="1">IFERROR(INDIRECT("'" &amp;$C206&amp; "'!" &amp;"f18"),0)</f>
        <v>0</v>
      </c>
      <c r="J206" s="97" cm="1">
        <f t="array" aca="1" ref="J206" ca="1">IFERROR(INDIRECT("'" &amp;$C206&amp; "'!" &amp;"f19"),0)</f>
        <v>0</v>
      </c>
      <c r="K206" s="97" cm="1">
        <f t="array" aca="1" ref="K206" ca="1">IFERROR(INDIRECT("'" &amp;$C206&amp; "'!" &amp;"f20"),0)</f>
        <v>0</v>
      </c>
      <c r="L206" s="97" cm="1">
        <f t="array" aca="1" ref="L206" ca="1">IFERROR(INDIRECT("'" &amp;$C206&amp; "'!" &amp;"f21"),0)</f>
        <v>0</v>
      </c>
      <c r="M206" s="97" cm="1">
        <f t="array" aca="1" ref="M206" ca="1">IFERROR(INDIRECT("'" &amp;$C206&amp; "'!" &amp;"f22"),0)</f>
        <v>0</v>
      </c>
      <c r="N206" s="98">
        <f t="shared" ca="1" si="235"/>
        <v>0</v>
      </c>
      <c r="O206" s="98">
        <f t="shared" ca="1" si="235"/>
        <v>0</v>
      </c>
      <c r="P206" s="98">
        <f t="shared" ca="1" si="235"/>
        <v>0</v>
      </c>
      <c r="Q206" s="98">
        <f t="shared" ca="1" si="235"/>
        <v>0</v>
      </c>
      <c r="R206" s="98">
        <f t="shared" ca="1" si="235"/>
        <v>0</v>
      </c>
      <c r="S206" s="98">
        <f t="shared" ca="1" si="235"/>
        <v>0</v>
      </c>
      <c r="T206" s="98">
        <f t="shared" ca="1" si="235"/>
        <v>0</v>
      </c>
      <c r="U206" s="98">
        <f t="shared" ca="1" si="235"/>
        <v>0</v>
      </c>
      <c r="V206" s="98">
        <f t="shared" ca="1" si="235"/>
        <v>0</v>
      </c>
      <c r="W206" s="98">
        <f t="shared" ca="1" si="235"/>
        <v>0</v>
      </c>
      <c r="X206" s="98">
        <f t="shared" ca="1" si="235"/>
        <v>0</v>
      </c>
      <c r="Y206" s="98">
        <f t="shared" ca="1" si="235"/>
        <v>0</v>
      </c>
      <c r="Z206" s="98">
        <f t="shared" ca="1" si="235"/>
        <v>0</v>
      </c>
      <c r="AA206" s="98">
        <f t="shared" ca="1" si="235"/>
        <v>0</v>
      </c>
      <c r="AB206" s="98">
        <f t="shared" ca="1" si="235"/>
        <v>0</v>
      </c>
      <c r="AC206" s="98">
        <f t="shared" ca="1" si="235"/>
        <v>0</v>
      </c>
      <c r="AD206" s="98">
        <f t="shared" ca="1" si="234"/>
        <v>0</v>
      </c>
      <c r="AE206" s="98">
        <f t="shared" ca="1" si="234"/>
        <v>0</v>
      </c>
      <c r="AF206" s="98">
        <f t="shared" ca="1" si="234"/>
        <v>0</v>
      </c>
      <c r="AG206" s="98">
        <f t="shared" ca="1" si="234"/>
        <v>0</v>
      </c>
      <c r="AH206" s="98">
        <f t="shared" ca="1" si="234"/>
        <v>0</v>
      </c>
      <c r="AI206" s="98">
        <f t="shared" ca="1" si="234"/>
        <v>0</v>
      </c>
      <c r="AJ206" s="98">
        <f t="shared" ca="1" si="234"/>
        <v>0</v>
      </c>
      <c r="AK206" s="98">
        <f t="shared" ca="1" si="234"/>
        <v>0</v>
      </c>
      <c r="AL206" s="98">
        <f t="shared" ca="1" si="234"/>
        <v>0</v>
      </c>
      <c r="AM206" s="98">
        <f t="shared" ca="1" si="180"/>
        <v>0</v>
      </c>
      <c r="AN206" s="16">
        <f t="shared" ca="1" si="182"/>
        <v>0</v>
      </c>
      <c r="AO206" s="16">
        <f t="shared" ca="1" si="183"/>
        <v>0</v>
      </c>
      <c r="AP206" s="16">
        <f t="shared" ca="1" si="184"/>
        <v>0</v>
      </c>
      <c r="AQ206" s="16">
        <f t="shared" ca="1" si="185"/>
        <v>0</v>
      </c>
      <c r="AR206" s="16">
        <f t="shared" ca="1" si="186"/>
        <v>0</v>
      </c>
      <c r="AS206" s="16">
        <f t="shared" ca="1" si="187"/>
        <v>0</v>
      </c>
      <c r="AT206" s="16">
        <f t="shared" ca="1" si="188"/>
        <v>0</v>
      </c>
      <c r="AU206" s="16">
        <f t="shared" ca="1" si="189"/>
        <v>0</v>
      </c>
      <c r="AV206" s="16">
        <f t="shared" ca="1" si="190"/>
        <v>0</v>
      </c>
      <c r="AW206" s="16">
        <f t="shared" ca="1" si="191"/>
        <v>0</v>
      </c>
      <c r="AX206" s="16">
        <f t="shared" ca="1" si="192"/>
        <v>0</v>
      </c>
      <c r="AY206" s="16">
        <f t="shared" ca="1" si="193"/>
        <v>0</v>
      </c>
      <c r="AZ206" s="16">
        <f t="shared" ca="1" si="194"/>
        <v>0</v>
      </c>
      <c r="BA206" s="16">
        <f t="shared" ca="1" si="195"/>
        <v>0</v>
      </c>
      <c r="BB206" s="16">
        <f t="shared" ca="1" si="196"/>
        <v>0</v>
      </c>
      <c r="BC206" s="16">
        <f t="shared" ca="1" si="197"/>
        <v>0</v>
      </c>
      <c r="BD206" s="16">
        <f t="shared" ca="1" si="198"/>
        <v>0</v>
      </c>
      <c r="BE206" s="16">
        <f t="shared" ca="1" si="199"/>
        <v>0</v>
      </c>
      <c r="BF206" s="16">
        <f t="shared" ca="1" si="200"/>
        <v>0</v>
      </c>
      <c r="BG206" s="16">
        <f t="shared" ca="1" si="201"/>
        <v>0</v>
      </c>
      <c r="BH206" s="16">
        <f t="shared" ca="1" si="202"/>
        <v>0</v>
      </c>
      <c r="BI206" s="16">
        <f t="shared" ca="1" si="203"/>
        <v>0</v>
      </c>
      <c r="BJ206" s="16">
        <f t="shared" ca="1" si="204"/>
        <v>0</v>
      </c>
      <c r="BK206" s="16">
        <f t="shared" ca="1" si="205"/>
        <v>0</v>
      </c>
      <c r="BL206" s="16">
        <f t="shared" ca="1" si="206"/>
        <v>0</v>
      </c>
      <c r="BM206" s="16">
        <f t="shared" ca="1" si="207"/>
        <v>0</v>
      </c>
      <c r="BN206" s="16">
        <f t="shared" ca="1" si="208"/>
        <v>0</v>
      </c>
      <c r="BO206" s="16">
        <f t="shared" ca="1" si="209"/>
        <v>0</v>
      </c>
      <c r="BP206" s="16">
        <f t="shared" ca="1" si="210"/>
        <v>0</v>
      </c>
      <c r="BQ206" s="16">
        <f t="shared" ca="1" si="211"/>
        <v>0</v>
      </c>
      <c r="BR206" s="16">
        <f t="shared" ca="1" si="212"/>
        <v>0</v>
      </c>
      <c r="BS206" s="16">
        <f t="shared" ca="1" si="213"/>
        <v>0</v>
      </c>
      <c r="BT206" s="16">
        <f t="shared" ca="1" si="214"/>
        <v>0</v>
      </c>
      <c r="BU206" s="16">
        <f t="shared" ca="1" si="215"/>
        <v>0</v>
      </c>
      <c r="BV206" s="16">
        <f t="shared" ca="1" si="216"/>
        <v>0</v>
      </c>
      <c r="BW206" s="16">
        <f t="shared" ca="1" si="217"/>
        <v>0</v>
      </c>
      <c r="BX206" s="16">
        <f t="shared" ca="1" si="218"/>
        <v>0</v>
      </c>
      <c r="BY206" s="16">
        <f t="shared" ca="1" si="219"/>
        <v>0</v>
      </c>
      <c r="BZ206" s="16">
        <f t="shared" ca="1" si="220"/>
        <v>0</v>
      </c>
      <c r="CA206" s="16">
        <f t="shared" ca="1" si="221"/>
        <v>0</v>
      </c>
      <c r="CB206" s="16">
        <f t="shared" ca="1" si="222"/>
        <v>0</v>
      </c>
      <c r="CC206" s="16">
        <f t="shared" ca="1" si="223"/>
        <v>0</v>
      </c>
      <c r="CD206" s="16">
        <f t="shared" ca="1" si="224"/>
        <v>0</v>
      </c>
      <c r="CE206" s="16">
        <f t="shared" ca="1" si="225"/>
        <v>0</v>
      </c>
      <c r="CF206" s="16">
        <f t="shared" ca="1" si="226"/>
        <v>0</v>
      </c>
      <c r="CG206" s="16">
        <f t="shared" ca="1" si="227"/>
        <v>0</v>
      </c>
      <c r="CH206" s="16">
        <f t="shared" ca="1" si="228"/>
        <v>0</v>
      </c>
      <c r="CI206" s="16">
        <f t="shared" ca="1" si="229"/>
        <v>0</v>
      </c>
      <c r="CJ206" s="16">
        <f t="shared" ca="1" si="230"/>
        <v>0</v>
      </c>
      <c r="CK206" s="16">
        <f t="shared" ca="1" si="231"/>
        <v>0</v>
      </c>
      <c r="CL206" s="16">
        <f t="shared" ca="1" si="232"/>
        <v>0</v>
      </c>
      <c r="CM206" s="16">
        <f t="shared" ca="1" si="233"/>
        <v>0</v>
      </c>
    </row>
    <row r="207" spans="2:91" ht="19.95" customHeight="1" x14ac:dyDescent="0.3">
      <c r="B207" s="14" t="str" cm="1">
        <f t="array" aca="1" ref="B207" ca="1">IF(C207=0,"",IFERROR(INDIRECT("'"&amp;$C207&amp;"'!"&amp;"D5"),"Некорректное название листа"))</f>
        <v/>
      </c>
      <c r="C207" s="6"/>
      <c r="D207" s="97" cm="1">
        <f t="array" aca="1" ref="D207" ca="1">IFERROR(INDIRECT("'"&amp;$C207&amp;"'!"&amp;"d18"),0)</f>
        <v>0</v>
      </c>
      <c r="E207" s="97" cm="1">
        <f t="array" aca="1" ref="E207" ca="1">IFERROR(INDIRECT("'" &amp;$C207&amp; "'!" &amp;"d19"),0)</f>
        <v>0</v>
      </c>
      <c r="F207" s="97" cm="1">
        <f t="array" aca="1" ref="F207" ca="1">IFERROR(INDIRECT("'" &amp;$C207&amp; "'!" &amp;"d20"),0)</f>
        <v>0</v>
      </c>
      <c r="G207" s="97" cm="1">
        <f t="array" aca="1" ref="G207" ca="1">IFERROR(INDIRECT("'" &amp;$C207&amp; "'!" &amp;"d21"),0)</f>
        <v>0</v>
      </c>
      <c r="H207" s="97" cm="1">
        <f t="array" aca="1" ref="H207" ca="1">IFERROR(INDIRECT("'" &amp;$C207&amp; "'!" &amp;"d22"),0)</f>
        <v>0</v>
      </c>
      <c r="I207" s="97" cm="1">
        <f t="array" aca="1" ref="I207" ca="1">IFERROR(INDIRECT("'" &amp;$C207&amp; "'!" &amp;"f18"),0)</f>
        <v>0</v>
      </c>
      <c r="J207" s="97" cm="1">
        <f t="array" aca="1" ref="J207" ca="1">IFERROR(INDIRECT("'" &amp;$C207&amp; "'!" &amp;"f19"),0)</f>
        <v>0</v>
      </c>
      <c r="K207" s="97" cm="1">
        <f t="array" aca="1" ref="K207" ca="1">IFERROR(INDIRECT("'" &amp;$C207&amp; "'!" &amp;"f20"),0)</f>
        <v>0</v>
      </c>
      <c r="L207" s="97" cm="1">
        <f t="array" aca="1" ref="L207" ca="1">IFERROR(INDIRECT("'" &amp;$C207&amp; "'!" &amp;"f21"),0)</f>
        <v>0</v>
      </c>
      <c r="M207" s="97" cm="1">
        <f t="array" aca="1" ref="M207" ca="1">IFERROR(INDIRECT("'" &amp;$C207&amp; "'!" &amp;"f22"),0)</f>
        <v>0</v>
      </c>
      <c r="N207" s="98">
        <f t="shared" ca="1" si="235"/>
        <v>0</v>
      </c>
      <c r="O207" s="98">
        <f t="shared" ca="1" si="235"/>
        <v>0</v>
      </c>
      <c r="P207" s="98">
        <f t="shared" ca="1" si="235"/>
        <v>0</v>
      </c>
      <c r="Q207" s="98">
        <f t="shared" ca="1" si="235"/>
        <v>0</v>
      </c>
      <c r="R207" s="98">
        <f t="shared" ca="1" si="235"/>
        <v>0</v>
      </c>
      <c r="S207" s="98">
        <f t="shared" ca="1" si="235"/>
        <v>0</v>
      </c>
      <c r="T207" s="98">
        <f t="shared" ca="1" si="235"/>
        <v>0</v>
      </c>
      <c r="U207" s="98">
        <f t="shared" ca="1" si="235"/>
        <v>0</v>
      </c>
      <c r="V207" s="98">
        <f t="shared" ca="1" si="235"/>
        <v>0</v>
      </c>
      <c r="W207" s="98">
        <f t="shared" ca="1" si="235"/>
        <v>0</v>
      </c>
      <c r="X207" s="98">
        <f t="shared" ca="1" si="235"/>
        <v>0</v>
      </c>
      <c r="Y207" s="98">
        <f t="shared" ca="1" si="235"/>
        <v>0</v>
      </c>
      <c r="Z207" s="98">
        <f t="shared" ca="1" si="235"/>
        <v>0</v>
      </c>
      <c r="AA207" s="98">
        <f t="shared" ca="1" si="235"/>
        <v>0</v>
      </c>
      <c r="AB207" s="98">
        <f t="shared" ca="1" si="235"/>
        <v>0</v>
      </c>
      <c r="AC207" s="98">
        <f t="shared" ca="1" si="235"/>
        <v>0</v>
      </c>
      <c r="AD207" s="98">
        <f t="shared" ca="1" si="234"/>
        <v>0</v>
      </c>
      <c r="AE207" s="98">
        <f t="shared" ca="1" si="234"/>
        <v>0</v>
      </c>
      <c r="AF207" s="98">
        <f t="shared" ca="1" si="234"/>
        <v>0</v>
      </c>
      <c r="AG207" s="98">
        <f t="shared" ca="1" si="234"/>
        <v>0</v>
      </c>
      <c r="AH207" s="98">
        <f t="shared" ca="1" si="234"/>
        <v>0</v>
      </c>
      <c r="AI207" s="98">
        <f t="shared" ca="1" si="234"/>
        <v>0</v>
      </c>
      <c r="AJ207" s="98">
        <f t="shared" ca="1" si="234"/>
        <v>0</v>
      </c>
      <c r="AK207" s="98">
        <f t="shared" ca="1" si="234"/>
        <v>0</v>
      </c>
      <c r="AL207" s="98">
        <f t="shared" ca="1" si="234"/>
        <v>0</v>
      </c>
      <c r="AM207" s="98">
        <f t="shared" ca="1" si="180"/>
        <v>0</v>
      </c>
      <c r="AN207" s="16">
        <f t="shared" ca="1" si="182"/>
        <v>0</v>
      </c>
      <c r="AO207" s="16">
        <f t="shared" ca="1" si="183"/>
        <v>0</v>
      </c>
      <c r="AP207" s="16">
        <f t="shared" ca="1" si="184"/>
        <v>0</v>
      </c>
      <c r="AQ207" s="16">
        <f t="shared" ca="1" si="185"/>
        <v>0</v>
      </c>
      <c r="AR207" s="16">
        <f t="shared" ca="1" si="186"/>
        <v>0</v>
      </c>
      <c r="AS207" s="16">
        <f t="shared" ca="1" si="187"/>
        <v>0</v>
      </c>
      <c r="AT207" s="16">
        <f t="shared" ca="1" si="188"/>
        <v>0</v>
      </c>
      <c r="AU207" s="16">
        <f t="shared" ca="1" si="189"/>
        <v>0</v>
      </c>
      <c r="AV207" s="16">
        <f t="shared" ca="1" si="190"/>
        <v>0</v>
      </c>
      <c r="AW207" s="16">
        <f t="shared" ca="1" si="191"/>
        <v>0</v>
      </c>
      <c r="AX207" s="16">
        <f t="shared" ca="1" si="192"/>
        <v>0</v>
      </c>
      <c r="AY207" s="16">
        <f t="shared" ca="1" si="193"/>
        <v>0</v>
      </c>
      <c r="AZ207" s="16">
        <f t="shared" ca="1" si="194"/>
        <v>0</v>
      </c>
      <c r="BA207" s="16">
        <f t="shared" ca="1" si="195"/>
        <v>0</v>
      </c>
      <c r="BB207" s="16">
        <f t="shared" ca="1" si="196"/>
        <v>0</v>
      </c>
      <c r="BC207" s="16">
        <f t="shared" ca="1" si="197"/>
        <v>0</v>
      </c>
      <c r="BD207" s="16">
        <f t="shared" ca="1" si="198"/>
        <v>0</v>
      </c>
      <c r="BE207" s="16">
        <f t="shared" ca="1" si="199"/>
        <v>0</v>
      </c>
      <c r="BF207" s="16">
        <f t="shared" ca="1" si="200"/>
        <v>0</v>
      </c>
      <c r="BG207" s="16">
        <f t="shared" ca="1" si="201"/>
        <v>0</v>
      </c>
      <c r="BH207" s="16">
        <f t="shared" ca="1" si="202"/>
        <v>0</v>
      </c>
      <c r="BI207" s="16">
        <f t="shared" ca="1" si="203"/>
        <v>0</v>
      </c>
      <c r="BJ207" s="16">
        <f t="shared" ca="1" si="204"/>
        <v>0</v>
      </c>
      <c r="BK207" s="16">
        <f t="shared" ca="1" si="205"/>
        <v>0</v>
      </c>
      <c r="BL207" s="16">
        <f t="shared" ca="1" si="206"/>
        <v>0</v>
      </c>
      <c r="BM207" s="16">
        <f t="shared" ca="1" si="207"/>
        <v>0</v>
      </c>
      <c r="BN207" s="16">
        <f t="shared" ca="1" si="208"/>
        <v>0</v>
      </c>
      <c r="BO207" s="16">
        <f t="shared" ca="1" si="209"/>
        <v>0</v>
      </c>
      <c r="BP207" s="16">
        <f t="shared" ca="1" si="210"/>
        <v>0</v>
      </c>
      <c r="BQ207" s="16">
        <f t="shared" ca="1" si="211"/>
        <v>0</v>
      </c>
      <c r="BR207" s="16">
        <f t="shared" ca="1" si="212"/>
        <v>0</v>
      </c>
      <c r="BS207" s="16">
        <f t="shared" ca="1" si="213"/>
        <v>0</v>
      </c>
      <c r="BT207" s="16">
        <f t="shared" ca="1" si="214"/>
        <v>0</v>
      </c>
      <c r="BU207" s="16">
        <f t="shared" ca="1" si="215"/>
        <v>0</v>
      </c>
      <c r="BV207" s="16">
        <f t="shared" ca="1" si="216"/>
        <v>0</v>
      </c>
      <c r="BW207" s="16">
        <f t="shared" ca="1" si="217"/>
        <v>0</v>
      </c>
      <c r="BX207" s="16">
        <f t="shared" ca="1" si="218"/>
        <v>0</v>
      </c>
      <c r="BY207" s="16">
        <f t="shared" ca="1" si="219"/>
        <v>0</v>
      </c>
      <c r="BZ207" s="16">
        <f t="shared" ca="1" si="220"/>
        <v>0</v>
      </c>
      <c r="CA207" s="16">
        <f t="shared" ca="1" si="221"/>
        <v>0</v>
      </c>
      <c r="CB207" s="16">
        <f t="shared" ca="1" si="222"/>
        <v>0</v>
      </c>
      <c r="CC207" s="16">
        <f t="shared" ca="1" si="223"/>
        <v>0</v>
      </c>
      <c r="CD207" s="16">
        <f t="shared" ca="1" si="224"/>
        <v>0</v>
      </c>
      <c r="CE207" s="16">
        <f t="shared" ca="1" si="225"/>
        <v>0</v>
      </c>
      <c r="CF207" s="16">
        <f t="shared" ca="1" si="226"/>
        <v>0</v>
      </c>
      <c r="CG207" s="16">
        <f t="shared" ca="1" si="227"/>
        <v>0</v>
      </c>
      <c r="CH207" s="16">
        <f t="shared" ca="1" si="228"/>
        <v>0</v>
      </c>
      <c r="CI207" s="16">
        <f t="shared" ca="1" si="229"/>
        <v>0</v>
      </c>
      <c r="CJ207" s="16">
        <f t="shared" ca="1" si="230"/>
        <v>0</v>
      </c>
      <c r="CK207" s="16">
        <f t="shared" ca="1" si="231"/>
        <v>0</v>
      </c>
      <c r="CL207" s="16">
        <f t="shared" ca="1" si="232"/>
        <v>0</v>
      </c>
      <c r="CM207" s="16">
        <f t="shared" ca="1" si="233"/>
        <v>0</v>
      </c>
    </row>
    <row r="208" spans="2:91" ht="19.95" customHeight="1" x14ac:dyDescent="0.3">
      <c r="B208" s="14" t="str" cm="1">
        <f t="array" aca="1" ref="B208" ca="1">IF(C208=0,"",IFERROR(INDIRECT("'"&amp;$C208&amp;"'!"&amp;"D5"),"Некорректное название листа"))</f>
        <v/>
      </c>
      <c r="C208" s="6"/>
      <c r="D208" s="97" cm="1">
        <f t="array" aca="1" ref="D208" ca="1">IFERROR(INDIRECT("'"&amp;$C208&amp;"'!"&amp;"d18"),0)</f>
        <v>0</v>
      </c>
      <c r="E208" s="97" cm="1">
        <f t="array" aca="1" ref="E208" ca="1">IFERROR(INDIRECT("'" &amp;$C208&amp; "'!" &amp;"d19"),0)</f>
        <v>0</v>
      </c>
      <c r="F208" s="97" cm="1">
        <f t="array" aca="1" ref="F208" ca="1">IFERROR(INDIRECT("'" &amp;$C208&amp; "'!" &amp;"d20"),0)</f>
        <v>0</v>
      </c>
      <c r="G208" s="97" cm="1">
        <f t="array" aca="1" ref="G208" ca="1">IFERROR(INDIRECT("'" &amp;$C208&amp; "'!" &amp;"d21"),0)</f>
        <v>0</v>
      </c>
      <c r="H208" s="97" cm="1">
        <f t="array" aca="1" ref="H208" ca="1">IFERROR(INDIRECT("'" &amp;$C208&amp; "'!" &amp;"d22"),0)</f>
        <v>0</v>
      </c>
      <c r="I208" s="97" cm="1">
        <f t="array" aca="1" ref="I208" ca="1">IFERROR(INDIRECT("'" &amp;$C208&amp; "'!" &amp;"f18"),0)</f>
        <v>0</v>
      </c>
      <c r="J208" s="97" cm="1">
        <f t="array" aca="1" ref="J208" ca="1">IFERROR(INDIRECT("'" &amp;$C208&amp; "'!" &amp;"f19"),0)</f>
        <v>0</v>
      </c>
      <c r="K208" s="97" cm="1">
        <f t="array" aca="1" ref="K208" ca="1">IFERROR(INDIRECT("'" &amp;$C208&amp; "'!" &amp;"f20"),0)</f>
        <v>0</v>
      </c>
      <c r="L208" s="97" cm="1">
        <f t="array" aca="1" ref="L208" ca="1">IFERROR(INDIRECT("'" &amp;$C208&amp; "'!" &amp;"f21"),0)</f>
        <v>0</v>
      </c>
      <c r="M208" s="97" cm="1">
        <f t="array" aca="1" ref="M208" ca="1">IFERROR(INDIRECT("'" &amp;$C208&amp; "'!" &amp;"f22"),0)</f>
        <v>0</v>
      </c>
      <c r="N208" s="98">
        <f t="shared" ca="1" si="235"/>
        <v>0</v>
      </c>
      <c r="O208" s="98">
        <f t="shared" ca="1" si="235"/>
        <v>0</v>
      </c>
      <c r="P208" s="98">
        <f t="shared" ca="1" si="235"/>
        <v>0</v>
      </c>
      <c r="Q208" s="98">
        <f t="shared" ca="1" si="235"/>
        <v>0</v>
      </c>
      <c r="R208" s="98">
        <f t="shared" ca="1" si="235"/>
        <v>0</v>
      </c>
      <c r="S208" s="98">
        <f t="shared" ca="1" si="235"/>
        <v>0</v>
      </c>
      <c r="T208" s="98">
        <f t="shared" ca="1" si="235"/>
        <v>0</v>
      </c>
      <c r="U208" s="98">
        <f t="shared" ca="1" si="235"/>
        <v>0</v>
      </c>
      <c r="V208" s="98">
        <f t="shared" ca="1" si="235"/>
        <v>0</v>
      </c>
      <c r="W208" s="98">
        <f t="shared" ca="1" si="235"/>
        <v>0</v>
      </c>
      <c r="X208" s="98">
        <f t="shared" ca="1" si="235"/>
        <v>0</v>
      </c>
      <c r="Y208" s="98">
        <f t="shared" ca="1" si="235"/>
        <v>0</v>
      </c>
      <c r="Z208" s="98">
        <f t="shared" ca="1" si="235"/>
        <v>0</v>
      </c>
      <c r="AA208" s="98">
        <f t="shared" ca="1" si="235"/>
        <v>0</v>
      </c>
      <c r="AB208" s="98">
        <f t="shared" ca="1" si="235"/>
        <v>0</v>
      </c>
      <c r="AC208" s="98">
        <f t="shared" ca="1" si="235"/>
        <v>0</v>
      </c>
      <c r="AD208" s="98">
        <f t="shared" ca="1" si="234"/>
        <v>0</v>
      </c>
      <c r="AE208" s="98">
        <f t="shared" ca="1" si="234"/>
        <v>0</v>
      </c>
      <c r="AF208" s="98">
        <f t="shared" ca="1" si="234"/>
        <v>0</v>
      </c>
      <c r="AG208" s="98">
        <f t="shared" ca="1" si="234"/>
        <v>0</v>
      </c>
      <c r="AH208" s="98">
        <f t="shared" ca="1" si="234"/>
        <v>0</v>
      </c>
      <c r="AI208" s="98">
        <f t="shared" ca="1" si="234"/>
        <v>0</v>
      </c>
      <c r="AJ208" s="98">
        <f t="shared" ca="1" si="234"/>
        <v>0</v>
      </c>
      <c r="AK208" s="98">
        <f t="shared" ca="1" si="234"/>
        <v>0</v>
      </c>
      <c r="AL208" s="98">
        <f t="shared" ca="1" si="234"/>
        <v>0</v>
      </c>
      <c r="AM208" s="98">
        <f t="shared" ca="1" si="180"/>
        <v>0</v>
      </c>
      <c r="AN208" s="16">
        <f t="shared" ca="1" si="182"/>
        <v>0</v>
      </c>
      <c r="AO208" s="16">
        <f t="shared" ca="1" si="183"/>
        <v>0</v>
      </c>
      <c r="AP208" s="16">
        <f t="shared" ca="1" si="184"/>
        <v>0</v>
      </c>
      <c r="AQ208" s="16">
        <f t="shared" ca="1" si="185"/>
        <v>0</v>
      </c>
      <c r="AR208" s="16">
        <f t="shared" ca="1" si="186"/>
        <v>0</v>
      </c>
      <c r="AS208" s="16">
        <f t="shared" ca="1" si="187"/>
        <v>0</v>
      </c>
      <c r="AT208" s="16">
        <f t="shared" ca="1" si="188"/>
        <v>0</v>
      </c>
      <c r="AU208" s="16">
        <f t="shared" ca="1" si="189"/>
        <v>0</v>
      </c>
      <c r="AV208" s="16">
        <f t="shared" ca="1" si="190"/>
        <v>0</v>
      </c>
      <c r="AW208" s="16">
        <f t="shared" ca="1" si="191"/>
        <v>0</v>
      </c>
      <c r="AX208" s="16">
        <f t="shared" ca="1" si="192"/>
        <v>0</v>
      </c>
      <c r="AY208" s="16">
        <f t="shared" ca="1" si="193"/>
        <v>0</v>
      </c>
      <c r="AZ208" s="16">
        <f t="shared" ca="1" si="194"/>
        <v>0</v>
      </c>
      <c r="BA208" s="16">
        <f t="shared" ca="1" si="195"/>
        <v>0</v>
      </c>
      <c r="BB208" s="16">
        <f t="shared" ca="1" si="196"/>
        <v>0</v>
      </c>
      <c r="BC208" s="16">
        <f t="shared" ca="1" si="197"/>
        <v>0</v>
      </c>
      <c r="BD208" s="16">
        <f t="shared" ca="1" si="198"/>
        <v>0</v>
      </c>
      <c r="BE208" s="16">
        <f t="shared" ca="1" si="199"/>
        <v>0</v>
      </c>
      <c r="BF208" s="16">
        <f t="shared" ca="1" si="200"/>
        <v>0</v>
      </c>
      <c r="BG208" s="16">
        <f t="shared" ca="1" si="201"/>
        <v>0</v>
      </c>
      <c r="BH208" s="16">
        <f t="shared" ca="1" si="202"/>
        <v>0</v>
      </c>
      <c r="BI208" s="16">
        <f t="shared" ca="1" si="203"/>
        <v>0</v>
      </c>
      <c r="BJ208" s="16">
        <f t="shared" ca="1" si="204"/>
        <v>0</v>
      </c>
      <c r="BK208" s="16">
        <f t="shared" ca="1" si="205"/>
        <v>0</v>
      </c>
      <c r="BL208" s="16">
        <f t="shared" ca="1" si="206"/>
        <v>0</v>
      </c>
      <c r="BM208" s="16">
        <f t="shared" ca="1" si="207"/>
        <v>0</v>
      </c>
      <c r="BN208" s="16">
        <f t="shared" ca="1" si="208"/>
        <v>0</v>
      </c>
      <c r="BO208" s="16">
        <f t="shared" ca="1" si="209"/>
        <v>0</v>
      </c>
      <c r="BP208" s="16">
        <f t="shared" ca="1" si="210"/>
        <v>0</v>
      </c>
      <c r="BQ208" s="16">
        <f t="shared" ca="1" si="211"/>
        <v>0</v>
      </c>
      <c r="BR208" s="16">
        <f t="shared" ca="1" si="212"/>
        <v>0</v>
      </c>
      <c r="BS208" s="16">
        <f t="shared" ca="1" si="213"/>
        <v>0</v>
      </c>
      <c r="BT208" s="16">
        <f t="shared" ca="1" si="214"/>
        <v>0</v>
      </c>
      <c r="BU208" s="16">
        <f t="shared" ca="1" si="215"/>
        <v>0</v>
      </c>
      <c r="BV208" s="16">
        <f t="shared" ca="1" si="216"/>
        <v>0</v>
      </c>
      <c r="BW208" s="16">
        <f t="shared" ca="1" si="217"/>
        <v>0</v>
      </c>
      <c r="BX208" s="16">
        <f t="shared" ca="1" si="218"/>
        <v>0</v>
      </c>
      <c r="BY208" s="16">
        <f t="shared" ca="1" si="219"/>
        <v>0</v>
      </c>
      <c r="BZ208" s="16">
        <f t="shared" ca="1" si="220"/>
        <v>0</v>
      </c>
      <c r="CA208" s="16">
        <f t="shared" ca="1" si="221"/>
        <v>0</v>
      </c>
      <c r="CB208" s="16">
        <f t="shared" ca="1" si="222"/>
        <v>0</v>
      </c>
      <c r="CC208" s="16">
        <f t="shared" ca="1" si="223"/>
        <v>0</v>
      </c>
      <c r="CD208" s="16">
        <f t="shared" ca="1" si="224"/>
        <v>0</v>
      </c>
      <c r="CE208" s="16">
        <f t="shared" ca="1" si="225"/>
        <v>0</v>
      </c>
      <c r="CF208" s="16">
        <f t="shared" ca="1" si="226"/>
        <v>0</v>
      </c>
      <c r="CG208" s="16">
        <f t="shared" ca="1" si="227"/>
        <v>0</v>
      </c>
      <c r="CH208" s="16">
        <f t="shared" ca="1" si="228"/>
        <v>0</v>
      </c>
      <c r="CI208" s="16">
        <f t="shared" ca="1" si="229"/>
        <v>0</v>
      </c>
      <c r="CJ208" s="16">
        <f t="shared" ca="1" si="230"/>
        <v>0</v>
      </c>
      <c r="CK208" s="16">
        <f t="shared" ca="1" si="231"/>
        <v>0</v>
      </c>
      <c r="CL208" s="16">
        <f t="shared" ca="1" si="232"/>
        <v>0</v>
      </c>
      <c r="CM208" s="16">
        <f t="shared" ca="1" si="233"/>
        <v>0</v>
      </c>
    </row>
    <row r="209" spans="2:91" ht="19.95" customHeight="1" x14ac:dyDescent="0.3">
      <c r="B209" s="14" t="str" cm="1">
        <f t="array" aca="1" ref="B209" ca="1">IF(C209=0,"",IFERROR(INDIRECT("'"&amp;$C209&amp;"'!"&amp;"D5"),"Некорректное название листа"))</f>
        <v/>
      </c>
      <c r="C209" s="6"/>
      <c r="D209" s="97" cm="1">
        <f t="array" aca="1" ref="D209" ca="1">IFERROR(INDIRECT("'"&amp;$C209&amp;"'!"&amp;"d18"),0)</f>
        <v>0</v>
      </c>
      <c r="E209" s="97" cm="1">
        <f t="array" aca="1" ref="E209" ca="1">IFERROR(INDIRECT("'" &amp;$C209&amp; "'!" &amp;"d19"),0)</f>
        <v>0</v>
      </c>
      <c r="F209" s="97" cm="1">
        <f t="array" aca="1" ref="F209" ca="1">IFERROR(INDIRECT("'" &amp;$C209&amp; "'!" &amp;"d20"),0)</f>
        <v>0</v>
      </c>
      <c r="G209" s="97" cm="1">
        <f t="array" aca="1" ref="G209" ca="1">IFERROR(INDIRECT("'" &amp;$C209&amp; "'!" &amp;"d21"),0)</f>
        <v>0</v>
      </c>
      <c r="H209" s="97" cm="1">
        <f t="array" aca="1" ref="H209" ca="1">IFERROR(INDIRECT("'" &amp;$C209&amp; "'!" &amp;"d22"),0)</f>
        <v>0</v>
      </c>
      <c r="I209" s="97" cm="1">
        <f t="array" aca="1" ref="I209" ca="1">IFERROR(INDIRECT("'" &amp;$C209&amp; "'!" &amp;"f18"),0)</f>
        <v>0</v>
      </c>
      <c r="J209" s="97" cm="1">
        <f t="array" aca="1" ref="J209" ca="1">IFERROR(INDIRECT("'" &amp;$C209&amp; "'!" &amp;"f19"),0)</f>
        <v>0</v>
      </c>
      <c r="K209" s="97" cm="1">
        <f t="array" aca="1" ref="K209" ca="1">IFERROR(INDIRECT("'" &amp;$C209&amp; "'!" &amp;"f20"),0)</f>
        <v>0</v>
      </c>
      <c r="L209" s="97" cm="1">
        <f t="array" aca="1" ref="L209" ca="1">IFERROR(INDIRECT("'" &amp;$C209&amp; "'!" &amp;"f21"),0)</f>
        <v>0</v>
      </c>
      <c r="M209" s="97" cm="1">
        <f t="array" aca="1" ref="M209" ca="1">IFERROR(INDIRECT("'" &amp;$C209&amp; "'!" &amp;"f22"),0)</f>
        <v>0</v>
      </c>
      <c r="N209" s="98">
        <f t="shared" ca="1" si="235"/>
        <v>0</v>
      </c>
      <c r="O209" s="98">
        <f t="shared" ca="1" si="235"/>
        <v>0</v>
      </c>
      <c r="P209" s="98">
        <f t="shared" ca="1" si="235"/>
        <v>0</v>
      </c>
      <c r="Q209" s="98">
        <f t="shared" ca="1" si="235"/>
        <v>0</v>
      </c>
      <c r="R209" s="98">
        <f t="shared" ca="1" si="235"/>
        <v>0</v>
      </c>
      <c r="S209" s="98">
        <f t="shared" ca="1" si="235"/>
        <v>0</v>
      </c>
      <c r="T209" s="98">
        <f t="shared" ca="1" si="235"/>
        <v>0</v>
      </c>
      <c r="U209" s="98">
        <f t="shared" ca="1" si="235"/>
        <v>0</v>
      </c>
      <c r="V209" s="98">
        <f t="shared" ca="1" si="235"/>
        <v>0</v>
      </c>
      <c r="W209" s="98">
        <f t="shared" ca="1" si="235"/>
        <v>0</v>
      </c>
      <c r="X209" s="98">
        <f t="shared" ca="1" si="235"/>
        <v>0</v>
      </c>
      <c r="Y209" s="98">
        <f t="shared" ca="1" si="235"/>
        <v>0</v>
      </c>
      <c r="Z209" s="98">
        <f t="shared" ca="1" si="235"/>
        <v>0</v>
      </c>
      <c r="AA209" s="98">
        <f t="shared" ca="1" si="235"/>
        <v>0</v>
      </c>
      <c r="AB209" s="98">
        <f t="shared" ca="1" si="235"/>
        <v>0</v>
      </c>
      <c r="AC209" s="98">
        <f t="shared" ca="1" si="235"/>
        <v>0</v>
      </c>
      <c r="AD209" s="98">
        <f t="shared" ca="1" si="234"/>
        <v>0</v>
      </c>
      <c r="AE209" s="98">
        <f t="shared" ca="1" si="234"/>
        <v>0</v>
      </c>
      <c r="AF209" s="98">
        <f t="shared" ca="1" si="234"/>
        <v>0</v>
      </c>
      <c r="AG209" s="98">
        <f t="shared" ca="1" si="234"/>
        <v>0</v>
      </c>
      <c r="AH209" s="98">
        <f t="shared" ca="1" si="234"/>
        <v>0</v>
      </c>
      <c r="AI209" s="98">
        <f t="shared" ca="1" si="234"/>
        <v>0</v>
      </c>
      <c r="AJ209" s="98">
        <f t="shared" ca="1" si="234"/>
        <v>0</v>
      </c>
      <c r="AK209" s="98">
        <f t="shared" ca="1" si="234"/>
        <v>0</v>
      </c>
      <c r="AL209" s="98">
        <f t="shared" ca="1" si="234"/>
        <v>0</v>
      </c>
      <c r="AM209" s="98">
        <f t="shared" ca="1" si="180"/>
        <v>0</v>
      </c>
      <c r="AN209" s="16">
        <f t="shared" ca="1" si="182"/>
        <v>0</v>
      </c>
      <c r="AO209" s="16">
        <f t="shared" ca="1" si="183"/>
        <v>0</v>
      </c>
      <c r="AP209" s="16">
        <f t="shared" ca="1" si="184"/>
        <v>0</v>
      </c>
      <c r="AQ209" s="16">
        <f t="shared" ca="1" si="185"/>
        <v>0</v>
      </c>
      <c r="AR209" s="16">
        <f t="shared" ca="1" si="186"/>
        <v>0</v>
      </c>
      <c r="AS209" s="16">
        <f t="shared" ca="1" si="187"/>
        <v>0</v>
      </c>
      <c r="AT209" s="16">
        <f t="shared" ca="1" si="188"/>
        <v>0</v>
      </c>
      <c r="AU209" s="16">
        <f t="shared" ca="1" si="189"/>
        <v>0</v>
      </c>
      <c r="AV209" s="16">
        <f t="shared" ca="1" si="190"/>
        <v>0</v>
      </c>
      <c r="AW209" s="16">
        <f t="shared" ca="1" si="191"/>
        <v>0</v>
      </c>
      <c r="AX209" s="16">
        <f t="shared" ca="1" si="192"/>
        <v>0</v>
      </c>
      <c r="AY209" s="16">
        <f t="shared" ca="1" si="193"/>
        <v>0</v>
      </c>
      <c r="AZ209" s="16">
        <f t="shared" ca="1" si="194"/>
        <v>0</v>
      </c>
      <c r="BA209" s="16">
        <f t="shared" ca="1" si="195"/>
        <v>0</v>
      </c>
      <c r="BB209" s="16">
        <f t="shared" ca="1" si="196"/>
        <v>0</v>
      </c>
      <c r="BC209" s="16">
        <f t="shared" ca="1" si="197"/>
        <v>0</v>
      </c>
      <c r="BD209" s="16">
        <f t="shared" ca="1" si="198"/>
        <v>0</v>
      </c>
      <c r="BE209" s="16">
        <f t="shared" ca="1" si="199"/>
        <v>0</v>
      </c>
      <c r="BF209" s="16">
        <f t="shared" ca="1" si="200"/>
        <v>0</v>
      </c>
      <c r="BG209" s="16">
        <f t="shared" ca="1" si="201"/>
        <v>0</v>
      </c>
      <c r="BH209" s="16">
        <f t="shared" ca="1" si="202"/>
        <v>0</v>
      </c>
      <c r="BI209" s="16">
        <f t="shared" ca="1" si="203"/>
        <v>0</v>
      </c>
      <c r="BJ209" s="16">
        <f t="shared" ca="1" si="204"/>
        <v>0</v>
      </c>
      <c r="BK209" s="16">
        <f t="shared" ca="1" si="205"/>
        <v>0</v>
      </c>
      <c r="BL209" s="16">
        <f t="shared" ca="1" si="206"/>
        <v>0</v>
      </c>
      <c r="BM209" s="16">
        <f t="shared" ca="1" si="207"/>
        <v>0</v>
      </c>
      <c r="BN209" s="16">
        <f t="shared" ca="1" si="208"/>
        <v>0</v>
      </c>
      <c r="BO209" s="16">
        <f t="shared" ca="1" si="209"/>
        <v>0</v>
      </c>
      <c r="BP209" s="16">
        <f t="shared" ca="1" si="210"/>
        <v>0</v>
      </c>
      <c r="BQ209" s="16">
        <f t="shared" ca="1" si="211"/>
        <v>0</v>
      </c>
      <c r="BR209" s="16">
        <f t="shared" ca="1" si="212"/>
        <v>0</v>
      </c>
      <c r="BS209" s="16">
        <f t="shared" ca="1" si="213"/>
        <v>0</v>
      </c>
      <c r="BT209" s="16">
        <f t="shared" ca="1" si="214"/>
        <v>0</v>
      </c>
      <c r="BU209" s="16">
        <f t="shared" ca="1" si="215"/>
        <v>0</v>
      </c>
      <c r="BV209" s="16">
        <f t="shared" ca="1" si="216"/>
        <v>0</v>
      </c>
      <c r="BW209" s="16">
        <f t="shared" ca="1" si="217"/>
        <v>0</v>
      </c>
      <c r="BX209" s="16">
        <f t="shared" ca="1" si="218"/>
        <v>0</v>
      </c>
      <c r="BY209" s="16">
        <f t="shared" ca="1" si="219"/>
        <v>0</v>
      </c>
      <c r="BZ209" s="16">
        <f t="shared" ca="1" si="220"/>
        <v>0</v>
      </c>
      <c r="CA209" s="16">
        <f t="shared" ca="1" si="221"/>
        <v>0</v>
      </c>
      <c r="CB209" s="16">
        <f t="shared" ca="1" si="222"/>
        <v>0</v>
      </c>
      <c r="CC209" s="16">
        <f t="shared" ca="1" si="223"/>
        <v>0</v>
      </c>
      <c r="CD209" s="16">
        <f t="shared" ca="1" si="224"/>
        <v>0</v>
      </c>
      <c r="CE209" s="16">
        <f t="shared" ca="1" si="225"/>
        <v>0</v>
      </c>
      <c r="CF209" s="16">
        <f t="shared" ca="1" si="226"/>
        <v>0</v>
      </c>
      <c r="CG209" s="16">
        <f t="shared" ca="1" si="227"/>
        <v>0</v>
      </c>
      <c r="CH209" s="16">
        <f t="shared" ca="1" si="228"/>
        <v>0</v>
      </c>
      <c r="CI209" s="16">
        <f t="shared" ca="1" si="229"/>
        <v>0</v>
      </c>
      <c r="CJ209" s="16">
        <f t="shared" ca="1" si="230"/>
        <v>0</v>
      </c>
      <c r="CK209" s="16">
        <f t="shared" ca="1" si="231"/>
        <v>0</v>
      </c>
      <c r="CL209" s="16">
        <f t="shared" ca="1" si="232"/>
        <v>0</v>
      </c>
      <c r="CM209" s="16">
        <f t="shared" ca="1" si="233"/>
        <v>0</v>
      </c>
    </row>
    <row r="210" spans="2:91" ht="19.95" customHeight="1" x14ac:dyDescent="0.3">
      <c r="B210" s="14" t="str" cm="1">
        <f t="array" aca="1" ref="B210" ca="1">IF(C210=0,"",IFERROR(INDIRECT("'"&amp;$C210&amp;"'!"&amp;"D5"),"Некорректное название листа"))</f>
        <v/>
      </c>
      <c r="C210" s="6"/>
      <c r="D210" s="97" cm="1">
        <f t="array" aca="1" ref="D210" ca="1">IFERROR(INDIRECT("'"&amp;$C210&amp;"'!"&amp;"d18"),0)</f>
        <v>0</v>
      </c>
      <c r="E210" s="97" cm="1">
        <f t="array" aca="1" ref="E210" ca="1">IFERROR(INDIRECT("'" &amp;$C210&amp; "'!" &amp;"d19"),0)</f>
        <v>0</v>
      </c>
      <c r="F210" s="97" cm="1">
        <f t="array" aca="1" ref="F210" ca="1">IFERROR(INDIRECT("'" &amp;$C210&amp; "'!" &amp;"d20"),0)</f>
        <v>0</v>
      </c>
      <c r="G210" s="97" cm="1">
        <f t="array" aca="1" ref="G210" ca="1">IFERROR(INDIRECT("'" &amp;$C210&amp; "'!" &amp;"d21"),0)</f>
        <v>0</v>
      </c>
      <c r="H210" s="97" cm="1">
        <f t="array" aca="1" ref="H210" ca="1">IFERROR(INDIRECT("'" &amp;$C210&amp; "'!" &amp;"d22"),0)</f>
        <v>0</v>
      </c>
      <c r="I210" s="97" cm="1">
        <f t="array" aca="1" ref="I210" ca="1">IFERROR(INDIRECT("'" &amp;$C210&amp; "'!" &amp;"f18"),0)</f>
        <v>0</v>
      </c>
      <c r="J210" s="97" cm="1">
        <f t="array" aca="1" ref="J210" ca="1">IFERROR(INDIRECT("'" &amp;$C210&amp; "'!" &amp;"f19"),0)</f>
        <v>0</v>
      </c>
      <c r="K210" s="97" cm="1">
        <f t="array" aca="1" ref="K210" ca="1">IFERROR(INDIRECT("'" &amp;$C210&amp; "'!" &amp;"f20"),0)</f>
        <v>0</v>
      </c>
      <c r="L210" s="97" cm="1">
        <f t="array" aca="1" ref="L210" ca="1">IFERROR(INDIRECT("'" &amp;$C210&amp; "'!" &amp;"f21"),0)</f>
        <v>0</v>
      </c>
      <c r="M210" s="97" cm="1">
        <f t="array" aca="1" ref="M210" ca="1">IFERROR(INDIRECT("'" &amp;$C210&amp; "'!" &amp;"f22"),0)</f>
        <v>0</v>
      </c>
      <c r="N210" s="98">
        <f t="shared" ca="1" si="235"/>
        <v>0</v>
      </c>
      <c r="O210" s="98">
        <f t="shared" ca="1" si="235"/>
        <v>0</v>
      </c>
      <c r="P210" s="98">
        <f t="shared" ca="1" si="235"/>
        <v>0</v>
      </c>
      <c r="Q210" s="98">
        <f t="shared" ca="1" si="235"/>
        <v>0</v>
      </c>
      <c r="R210" s="98">
        <f t="shared" ca="1" si="235"/>
        <v>0</v>
      </c>
      <c r="S210" s="98">
        <f t="shared" ca="1" si="235"/>
        <v>0</v>
      </c>
      <c r="T210" s="98">
        <f t="shared" ca="1" si="235"/>
        <v>0</v>
      </c>
      <c r="U210" s="98">
        <f t="shared" ca="1" si="235"/>
        <v>0</v>
      </c>
      <c r="V210" s="98">
        <f t="shared" ca="1" si="235"/>
        <v>0</v>
      </c>
      <c r="W210" s="98">
        <f t="shared" ca="1" si="235"/>
        <v>0</v>
      </c>
      <c r="X210" s="98">
        <f t="shared" ca="1" si="235"/>
        <v>0</v>
      </c>
      <c r="Y210" s="98">
        <f t="shared" ca="1" si="235"/>
        <v>0</v>
      </c>
      <c r="Z210" s="98">
        <f t="shared" ca="1" si="235"/>
        <v>0</v>
      </c>
      <c r="AA210" s="98">
        <f t="shared" ca="1" si="235"/>
        <v>0</v>
      </c>
      <c r="AB210" s="98">
        <f t="shared" ca="1" si="235"/>
        <v>0</v>
      </c>
      <c r="AC210" s="98">
        <f t="shared" ca="1" si="235"/>
        <v>0</v>
      </c>
      <c r="AD210" s="98">
        <f t="shared" ca="1" si="234"/>
        <v>0</v>
      </c>
      <c r="AE210" s="98">
        <f t="shared" ca="1" si="234"/>
        <v>0</v>
      </c>
      <c r="AF210" s="98">
        <f t="shared" ca="1" si="234"/>
        <v>0</v>
      </c>
      <c r="AG210" s="98">
        <f t="shared" ca="1" si="234"/>
        <v>0</v>
      </c>
      <c r="AH210" s="98">
        <f t="shared" ca="1" si="234"/>
        <v>0</v>
      </c>
      <c r="AI210" s="98">
        <f t="shared" ca="1" si="234"/>
        <v>0</v>
      </c>
      <c r="AJ210" s="98">
        <f t="shared" ca="1" si="234"/>
        <v>0</v>
      </c>
      <c r="AK210" s="98">
        <f t="shared" ca="1" si="234"/>
        <v>0</v>
      </c>
      <c r="AL210" s="98">
        <f t="shared" ca="1" si="234"/>
        <v>0</v>
      </c>
      <c r="AM210" s="98">
        <f t="shared" ca="1" si="180"/>
        <v>0</v>
      </c>
      <c r="AN210" s="16">
        <f t="shared" ca="1" si="182"/>
        <v>0</v>
      </c>
      <c r="AO210" s="16">
        <f t="shared" ca="1" si="183"/>
        <v>0</v>
      </c>
      <c r="AP210" s="16">
        <f t="shared" ca="1" si="184"/>
        <v>0</v>
      </c>
      <c r="AQ210" s="16">
        <f t="shared" ca="1" si="185"/>
        <v>0</v>
      </c>
      <c r="AR210" s="16">
        <f t="shared" ca="1" si="186"/>
        <v>0</v>
      </c>
      <c r="AS210" s="16">
        <f t="shared" ca="1" si="187"/>
        <v>0</v>
      </c>
      <c r="AT210" s="16">
        <f t="shared" ca="1" si="188"/>
        <v>0</v>
      </c>
      <c r="AU210" s="16">
        <f t="shared" ca="1" si="189"/>
        <v>0</v>
      </c>
      <c r="AV210" s="16">
        <f t="shared" ca="1" si="190"/>
        <v>0</v>
      </c>
      <c r="AW210" s="16">
        <f t="shared" ca="1" si="191"/>
        <v>0</v>
      </c>
      <c r="AX210" s="16">
        <f t="shared" ca="1" si="192"/>
        <v>0</v>
      </c>
      <c r="AY210" s="16">
        <f t="shared" ca="1" si="193"/>
        <v>0</v>
      </c>
      <c r="AZ210" s="16">
        <f t="shared" ca="1" si="194"/>
        <v>0</v>
      </c>
      <c r="BA210" s="16">
        <f t="shared" ca="1" si="195"/>
        <v>0</v>
      </c>
      <c r="BB210" s="16">
        <f t="shared" ca="1" si="196"/>
        <v>0</v>
      </c>
      <c r="BC210" s="16">
        <f t="shared" ca="1" si="197"/>
        <v>0</v>
      </c>
      <c r="BD210" s="16">
        <f t="shared" ca="1" si="198"/>
        <v>0</v>
      </c>
      <c r="BE210" s="16">
        <f t="shared" ca="1" si="199"/>
        <v>0</v>
      </c>
      <c r="BF210" s="16">
        <f t="shared" ca="1" si="200"/>
        <v>0</v>
      </c>
      <c r="BG210" s="16">
        <f t="shared" ca="1" si="201"/>
        <v>0</v>
      </c>
      <c r="BH210" s="16">
        <f t="shared" ca="1" si="202"/>
        <v>0</v>
      </c>
      <c r="BI210" s="16">
        <f t="shared" ca="1" si="203"/>
        <v>0</v>
      </c>
      <c r="BJ210" s="16">
        <f t="shared" ca="1" si="204"/>
        <v>0</v>
      </c>
      <c r="BK210" s="16">
        <f t="shared" ca="1" si="205"/>
        <v>0</v>
      </c>
      <c r="BL210" s="16">
        <f t="shared" ca="1" si="206"/>
        <v>0</v>
      </c>
      <c r="BM210" s="16">
        <f t="shared" ca="1" si="207"/>
        <v>0</v>
      </c>
      <c r="BN210" s="16">
        <f t="shared" ca="1" si="208"/>
        <v>0</v>
      </c>
      <c r="BO210" s="16">
        <f t="shared" ca="1" si="209"/>
        <v>0</v>
      </c>
      <c r="BP210" s="16">
        <f t="shared" ca="1" si="210"/>
        <v>0</v>
      </c>
      <c r="BQ210" s="16">
        <f t="shared" ca="1" si="211"/>
        <v>0</v>
      </c>
      <c r="BR210" s="16">
        <f t="shared" ca="1" si="212"/>
        <v>0</v>
      </c>
      <c r="BS210" s="16">
        <f t="shared" ca="1" si="213"/>
        <v>0</v>
      </c>
      <c r="BT210" s="16">
        <f t="shared" ca="1" si="214"/>
        <v>0</v>
      </c>
      <c r="BU210" s="16">
        <f t="shared" ca="1" si="215"/>
        <v>0</v>
      </c>
      <c r="BV210" s="16">
        <f t="shared" ca="1" si="216"/>
        <v>0</v>
      </c>
      <c r="BW210" s="16">
        <f t="shared" ca="1" si="217"/>
        <v>0</v>
      </c>
      <c r="BX210" s="16">
        <f t="shared" ca="1" si="218"/>
        <v>0</v>
      </c>
      <c r="BY210" s="16">
        <f t="shared" ca="1" si="219"/>
        <v>0</v>
      </c>
      <c r="BZ210" s="16">
        <f t="shared" ca="1" si="220"/>
        <v>0</v>
      </c>
      <c r="CA210" s="16">
        <f t="shared" ca="1" si="221"/>
        <v>0</v>
      </c>
      <c r="CB210" s="16">
        <f t="shared" ca="1" si="222"/>
        <v>0</v>
      </c>
      <c r="CC210" s="16">
        <f t="shared" ca="1" si="223"/>
        <v>0</v>
      </c>
      <c r="CD210" s="16">
        <f t="shared" ca="1" si="224"/>
        <v>0</v>
      </c>
      <c r="CE210" s="16">
        <f t="shared" ca="1" si="225"/>
        <v>0</v>
      </c>
      <c r="CF210" s="16">
        <f t="shared" ca="1" si="226"/>
        <v>0</v>
      </c>
      <c r="CG210" s="16">
        <f t="shared" ca="1" si="227"/>
        <v>0</v>
      </c>
      <c r="CH210" s="16">
        <f t="shared" ca="1" si="228"/>
        <v>0</v>
      </c>
      <c r="CI210" s="16">
        <f t="shared" ca="1" si="229"/>
        <v>0</v>
      </c>
      <c r="CJ210" s="16">
        <f t="shared" ca="1" si="230"/>
        <v>0</v>
      </c>
      <c r="CK210" s="16">
        <f t="shared" ca="1" si="231"/>
        <v>0</v>
      </c>
      <c r="CL210" s="16">
        <f t="shared" ca="1" si="232"/>
        <v>0</v>
      </c>
      <c r="CM210" s="16">
        <f t="shared" ca="1" si="233"/>
        <v>0</v>
      </c>
    </row>
    <row r="211" spans="2:91" ht="19.95" customHeight="1" x14ac:dyDescent="0.3">
      <c r="B211" s="14" t="str" cm="1">
        <f t="array" aca="1" ref="B211" ca="1">IF(C211=0,"",IFERROR(INDIRECT("'"&amp;$C211&amp;"'!"&amp;"D5"),"Некорректное название листа"))</f>
        <v/>
      </c>
      <c r="C211" s="6"/>
      <c r="D211" s="97" cm="1">
        <f t="array" aca="1" ref="D211" ca="1">IFERROR(INDIRECT("'"&amp;$C211&amp;"'!"&amp;"d18"),0)</f>
        <v>0</v>
      </c>
      <c r="E211" s="97" cm="1">
        <f t="array" aca="1" ref="E211" ca="1">IFERROR(INDIRECT("'" &amp;$C211&amp; "'!" &amp;"d19"),0)</f>
        <v>0</v>
      </c>
      <c r="F211" s="97" cm="1">
        <f t="array" aca="1" ref="F211" ca="1">IFERROR(INDIRECT("'" &amp;$C211&amp; "'!" &amp;"d20"),0)</f>
        <v>0</v>
      </c>
      <c r="G211" s="97" cm="1">
        <f t="array" aca="1" ref="G211" ca="1">IFERROR(INDIRECT("'" &amp;$C211&amp; "'!" &amp;"d21"),0)</f>
        <v>0</v>
      </c>
      <c r="H211" s="97" cm="1">
        <f t="array" aca="1" ref="H211" ca="1">IFERROR(INDIRECT("'" &amp;$C211&amp; "'!" &amp;"d22"),0)</f>
        <v>0</v>
      </c>
      <c r="I211" s="97" cm="1">
        <f t="array" aca="1" ref="I211" ca="1">IFERROR(INDIRECT("'" &amp;$C211&amp; "'!" &amp;"f18"),0)</f>
        <v>0</v>
      </c>
      <c r="J211" s="97" cm="1">
        <f t="array" aca="1" ref="J211" ca="1">IFERROR(INDIRECT("'" &amp;$C211&amp; "'!" &amp;"f19"),0)</f>
        <v>0</v>
      </c>
      <c r="K211" s="97" cm="1">
        <f t="array" aca="1" ref="K211" ca="1">IFERROR(INDIRECT("'" &amp;$C211&amp; "'!" &amp;"f20"),0)</f>
        <v>0</v>
      </c>
      <c r="L211" s="97" cm="1">
        <f t="array" aca="1" ref="L211" ca="1">IFERROR(INDIRECT("'" &amp;$C211&amp; "'!" &amp;"f21"),0)</f>
        <v>0</v>
      </c>
      <c r="M211" s="97" cm="1">
        <f t="array" aca="1" ref="M211" ca="1">IFERROR(INDIRECT("'" &amp;$C211&amp; "'!" &amp;"f22"),0)</f>
        <v>0</v>
      </c>
      <c r="N211" s="98">
        <f t="shared" ca="1" si="235"/>
        <v>0</v>
      </c>
      <c r="O211" s="98">
        <f t="shared" ca="1" si="235"/>
        <v>0</v>
      </c>
      <c r="P211" s="98">
        <f t="shared" ca="1" si="235"/>
        <v>0</v>
      </c>
      <c r="Q211" s="98">
        <f t="shared" ca="1" si="235"/>
        <v>0</v>
      </c>
      <c r="R211" s="98">
        <f t="shared" ca="1" si="235"/>
        <v>0</v>
      </c>
      <c r="S211" s="98">
        <f t="shared" ca="1" si="235"/>
        <v>0</v>
      </c>
      <c r="T211" s="98">
        <f t="shared" ca="1" si="235"/>
        <v>0</v>
      </c>
      <c r="U211" s="98">
        <f t="shared" ca="1" si="235"/>
        <v>0</v>
      </c>
      <c r="V211" s="98">
        <f t="shared" ca="1" si="235"/>
        <v>0</v>
      </c>
      <c r="W211" s="98">
        <f t="shared" ca="1" si="235"/>
        <v>0</v>
      </c>
      <c r="X211" s="98">
        <f t="shared" ca="1" si="235"/>
        <v>0</v>
      </c>
      <c r="Y211" s="98">
        <f t="shared" ca="1" si="235"/>
        <v>0</v>
      </c>
      <c r="Z211" s="98">
        <f t="shared" ca="1" si="235"/>
        <v>0</v>
      </c>
      <c r="AA211" s="98">
        <f t="shared" ca="1" si="235"/>
        <v>0</v>
      </c>
      <c r="AB211" s="98">
        <f t="shared" ca="1" si="235"/>
        <v>0</v>
      </c>
      <c r="AC211" s="98">
        <f t="shared" ca="1" si="235"/>
        <v>0</v>
      </c>
      <c r="AD211" s="98">
        <f t="shared" ca="1" si="234"/>
        <v>0</v>
      </c>
      <c r="AE211" s="98">
        <f t="shared" ca="1" si="234"/>
        <v>0</v>
      </c>
      <c r="AF211" s="98">
        <f t="shared" ca="1" si="234"/>
        <v>0</v>
      </c>
      <c r="AG211" s="98">
        <f t="shared" ca="1" si="234"/>
        <v>0</v>
      </c>
      <c r="AH211" s="98">
        <f t="shared" ca="1" si="234"/>
        <v>0</v>
      </c>
      <c r="AI211" s="98">
        <f t="shared" ca="1" si="234"/>
        <v>0</v>
      </c>
      <c r="AJ211" s="98">
        <f t="shared" ca="1" si="234"/>
        <v>0</v>
      </c>
      <c r="AK211" s="98">
        <f t="shared" ca="1" si="234"/>
        <v>0</v>
      </c>
      <c r="AL211" s="98">
        <f t="shared" ca="1" si="234"/>
        <v>0</v>
      </c>
      <c r="AM211" s="98">
        <f t="shared" ca="1" si="180"/>
        <v>0</v>
      </c>
      <c r="AN211" s="16">
        <f t="shared" ca="1" si="182"/>
        <v>0</v>
      </c>
      <c r="AO211" s="16">
        <f t="shared" ca="1" si="183"/>
        <v>0</v>
      </c>
      <c r="AP211" s="16">
        <f t="shared" ca="1" si="184"/>
        <v>0</v>
      </c>
      <c r="AQ211" s="16">
        <f t="shared" ca="1" si="185"/>
        <v>0</v>
      </c>
      <c r="AR211" s="16">
        <f t="shared" ca="1" si="186"/>
        <v>0</v>
      </c>
      <c r="AS211" s="16">
        <f t="shared" ca="1" si="187"/>
        <v>0</v>
      </c>
      <c r="AT211" s="16">
        <f t="shared" ca="1" si="188"/>
        <v>0</v>
      </c>
      <c r="AU211" s="16">
        <f t="shared" ca="1" si="189"/>
        <v>0</v>
      </c>
      <c r="AV211" s="16">
        <f t="shared" ca="1" si="190"/>
        <v>0</v>
      </c>
      <c r="AW211" s="16">
        <f t="shared" ca="1" si="191"/>
        <v>0</v>
      </c>
      <c r="AX211" s="16">
        <f t="shared" ca="1" si="192"/>
        <v>0</v>
      </c>
      <c r="AY211" s="16">
        <f t="shared" ca="1" si="193"/>
        <v>0</v>
      </c>
      <c r="AZ211" s="16">
        <f t="shared" ca="1" si="194"/>
        <v>0</v>
      </c>
      <c r="BA211" s="16">
        <f t="shared" ca="1" si="195"/>
        <v>0</v>
      </c>
      <c r="BB211" s="16">
        <f t="shared" ca="1" si="196"/>
        <v>0</v>
      </c>
      <c r="BC211" s="16">
        <f t="shared" ca="1" si="197"/>
        <v>0</v>
      </c>
      <c r="BD211" s="16">
        <f t="shared" ca="1" si="198"/>
        <v>0</v>
      </c>
      <c r="BE211" s="16">
        <f t="shared" ca="1" si="199"/>
        <v>0</v>
      </c>
      <c r="BF211" s="16">
        <f t="shared" ca="1" si="200"/>
        <v>0</v>
      </c>
      <c r="BG211" s="16">
        <f t="shared" ca="1" si="201"/>
        <v>0</v>
      </c>
      <c r="BH211" s="16">
        <f t="shared" ca="1" si="202"/>
        <v>0</v>
      </c>
      <c r="BI211" s="16">
        <f t="shared" ca="1" si="203"/>
        <v>0</v>
      </c>
      <c r="BJ211" s="16">
        <f t="shared" ca="1" si="204"/>
        <v>0</v>
      </c>
      <c r="BK211" s="16">
        <f t="shared" ca="1" si="205"/>
        <v>0</v>
      </c>
      <c r="BL211" s="16">
        <f t="shared" ca="1" si="206"/>
        <v>0</v>
      </c>
      <c r="BM211" s="16">
        <f t="shared" ca="1" si="207"/>
        <v>0</v>
      </c>
      <c r="BN211" s="16">
        <f t="shared" ca="1" si="208"/>
        <v>0</v>
      </c>
      <c r="BO211" s="16">
        <f t="shared" ca="1" si="209"/>
        <v>0</v>
      </c>
      <c r="BP211" s="16">
        <f t="shared" ca="1" si="210"/>
        <v>0</v>
      </c>
      <c r="BQ211" s="16">
        <f t="shared" ca="1" si="211"/>
        <v>0</v>
      </c>
      <c r="BR211" s="16">
        <f t="shared" ca="1" si="212"/>
        <v>0</v>
      </c>
      <c r="BS211" s="16">
        <f t="shared" ca="1" si="213"/>
        <v>0</v>
      </c>
      <c r="BT211" s="16">
        <f t="shared" ca="1" si="214"/>
        <v>0</v>
      </c>
      <c r="BU211" s="16">
        <f t="shared" ca="1" si="215"/>
        <v>0</v>
      </c>
      <c r="BV211" s="16">
        <f t="shared" ca="1" si="216"/>
        <v>0</v>
      </c>
      <c r="BW211" s="16">
        <f t="shared" ca="1" si="217"/>
        <v>0</v>
      </c>
      <c r="BX211" s="16">
        <f t="shared" ca="1" si="218"/>
        <v>0</v>
      </c>
      <c r="BY211" s="16">
        <f t="shared" ca="1" si="219"/>
        <v>0</v>
      </c>
      <c r="BZ211" s="16">
        <f t="shared" ca="1" si="220"/>
        <v>0</v>
      </c>
      <c r="CA211" s="16">
        <f t="shared" ca="1" si="221"/>
        <v>0</v>
      </c>
      <c r="CB211" s="16">
        <f t="shared" ca="1" si="222"/>
        <v>0</v>
      </c>
      <c r="CC211" s="16">
        <f t="shared" ca="1" si="223"/>
        <v>0</v>
      </c>
      <c r="CD211" s="16">
        <f t="shared" ca="1" si="224"/>
        <v>0</v>
      </c>
      <c r="CE211" s="16">
        <f t="shared" ca="1" si="225"/>
        <v>0</v>
      </c>
      <c r="CF211" s="16">
        <f t="shared" ca="1" si="226"/>
        <v>0</v>
      </c>
      <c r="CG211" s="16">
        <f t="shared" ca="1" si="227"/>
        <v>0</v>
      </c>
      <c r="CH211" s="16">
        <f t="shared" ca="1" si="228"/>
        <v>0</v>
      </c>
      <c r="CI211" s="16">
        <f t="shared" ca="1" si="229"/>
        <v>0</v>
      </c>
      <c r="CJ211" s="16">
        <f t="shared" ca="1" si="230"/>
        <v>0</v>
      </c>
      <c r="CK211" s="16">
        <f t="shared" ca="1" si="231"/>
        <v>0</v>
      </c>
      <c r="CL211" s="16">
        <f t="shared" ca="1" si="232"/>
        <v>0</v>
      </c>
      <c r="CM211" s="16">
        <f t="shared" ca="1" si="233"/>
        <v>0</v>
      </c>
    </row>
    <row r="212" spans="2:91" ht="19.95" customHeight="1" x14ac:dyDescent="0.3">
      <c r="B212" s="14" t="str" cm="1">
        <f t="array" aca="1" ref="B212" ca="1">IF(C212=0,"",IFERROR(INDIRECT("'"&amp;$C212&amp;"'!"&amp;"D5"),"Некорректное название листа"))</f>
        <v/>
      </c>
      <c r="C212" s="6"/>
      <c r="D212" s="97" cm="1">
        <f t="array" aca="1" ref="D212" ca="1">IFERROR(INDIRECT("'"&amp;$C212&amp;"'!"&amp;"d18"),0)</f>
        <v>0</v>
      </c>
      <c r="E212" s="97" cm="1">
        <f t="array" aca="1" ref="E212" ca="1">IFERROR(INDIRECT("'" &amp;$C212&amp; "'!" &amp;"d19"),0)</f>
        <v>0</v>
      </c>
      <c r="F212" s="97" cm="1">
        <f t="array" aca="1" ref="F212" ca="1">IFERROR(INDIRECT("'" &amp;$C212&amp; "'!" &amp;"d20"),0)</f>
        <v>0</v>
      </c>
      <c r="G212" s="97" cm="1">
        <f t="array" aca="1" ref="G212" ca="1">IFERROR(INDIRECT("'" &amp;$C212&amp; "'!" &amp;"d21"),0)</f>
        <v>0</v>
      </c>
      <c r="H212" s="97" cm="1">
        <f t="array" aca="1" ref="H212" ca="1">IFERROR(INDIRECT("'" &amp;$C212&amp; "'!" &amp;"d22"),0)</f>
        <v>0</v>
      </c>
      <c r="I212" s="97" cm="1">
        <f t="array" aca="1" ref="I212" ca="1">IFERROR(INDIRECT("'" &amp;$C212&amp; "'!" &amp;"f18"),0)</f>
        <v>0</v>
      </c>
      <c r="J212" s="97" cm="1">
        <f t="array" aca="1" ref="J212" ca="1">IFERROR(INDIRECT("'" &amp;$C212&amp; "'!" &amp;"f19"),0)</f>
        <v>0</v>
      </c>
      <c r="K212" s="97" cm="1">
        <f t="array" aca="1" ref="K212" ca="1">IFERROR(INDIRECT("'" &amp;$C212&amp; "'!" &amp;"f20"),0)</f>
        <v>0</v>
      </c>
      <c r="L212" s="97" cm="1">
        <f t="array" aca="1" ref="L212" ca="1">IFERROR(INDIRECT("'" &amp;$C212&amp; "'!" &amp;"f21"),0)</f>
        <v>0</v>
      </c>
      <c r="M212" s="97" cm="1">
        <f t="array" aca="1" ref="M212" ca="1">IFERROR(INDIRECT("'" &amp;$C212&amp; "'!" &amp;"f22"),0)</f>
        <v>0</v>
      </c>
      <c r="N212" s="98">
        <f t="shared" ca="1" si="235"/>
        <v>0</v>
      </c>
      <c r="O212" s="98">
        <f t="shared" ca="1" si="235"/>
        <v>0</v>
      </c>
      <c r="P212" s="98">
        <f t="shared" ca="1" si="235"/>
        <v>0</v>
      </c>
      <c r="Q212" s="98">
        <f t="shared" ca="1" si="235"/>
        <v>0</v>
      </c>
      <c r="R212" s="98">
        <f t="shared" ca="1" si="235"/>
        <v>0</v>
      </c>
      <c r="S212" s="98">
        <f t="shared" ca="1" si="235"/>
        <v>0</v>
      </c>
      <c r="T212" s="98">
        <f t="shared" ca="1" si="235"/>
        <v>0</v>
      </c>
      <c r="U212" s="98">
        <f t="shared" ca="1" si="235"/>
        <v>0</v>
      </c>
      <c r="V212" s="98">
        <f t="shared" ca="1" si="235"/>
        <v>0</v>
      </c>
      <c r="W212" s="98">
        <f t="shared" ca="1" si="235"/>
        <v>0</v>
      </c>
      <c r="X212" s="98">
        <f t="shared" ca="1" si="235"/>
        <v>0</v>
      </c>
      <c r="Y212" s="98">
        <f t="shared" ca="1" si="235"/>
        <v>0</v>
      </c>
      <c r="Z212" s="98">
        <f t="shared" ca="1" si="235"/>
        <v>0</v>
      </c>
      <c r="AA212" s="98">
        <f t="shared" ca="1" si="235"/>
        <v>0</v>
      </c>
      <c r="AB212" s="98">
        <f t="shared" ca="1" si="235"/>
        <v>0</v>
      </c>
      <c r="AC212" s="98">
        <f t="shared" ca="1" si="235"/>
        <v>0</v>
      </c>
      <c r="AD212" s="98">
        <f t="shared" ca="1" si="234"/>
        <v>0</v>
      </c>
      <c r="AE212" s="98">
        <f t="shared" ca="1" si="234"/>
        <v>0</v>
      </c>
      <c r="AF212" s="98">
        <f t="shared" ca="1" si="234"/>
        <v>0</v>
      </c>
      <c r="AG212" s="98">
        <f t="shared" ca="1" si="234"/>
        <v>0</v>
      </c>
      <c r="AH212" s="98">
        <f t="shared" ca="1" si="234"/>
        <v>0</v>
      </c>
      <c r="AI212" s="98">
        <f t="shared" ca="1" si="234"/>
        <v>0</v>
      </c>
      <c r="AJ212" s="98">
        <f t="shared" ca="1" si="234"/>
        <v>0</v>
      </c>
      <c r="AK212" s="98">
        <f t="shared" ca="1" si="234"/>
        <v>0</v>
      </c>
      <c r="AL212" s="98">
        <f t="shared" ca="1" si="234"/>
        <v>0</v>
      </c>
      <c r="AM212" s="98">
        <f t="shared" ca="1" si="180"/>
        <v>0</v>
      </c>
      <c r="AN212" s="16">
        <f t="shared" ca="1" si="182"/>
        <v>0</v>
      </c>
      <c r="AO212" s="16">
        <f t="shared" ca="1" si="183"/>
        <v>0</v>
      </c>
      <c r="AP212" s="16">
        <f t="shared" ca="1" si="184"/>
        <v>0</v>
      </c>
      <c r="AQ212" s="16">
        <f t="shared" ca="1" si="185"/>
        <v>0</v>
      </c>
      <c r="AR212" s="16">
        <f t="shared" ca="1" si="186"/>
        <v>0</v>
      </c>
      <c r="AS212" s="16">
        <f t="shared" ca="1" si="187"/>
        <v>0</v>
      </c>
      <c r="AT212" s="16">
        <f t="shared" ca="1" si="188"/>
        <v>0</v>
      </c>
      <c r="AU212" s="16">
        <f t="shared" ca="1" si="189"/>
        <v>0</v>
      </c>
      <c r="AV212" s="16">
        <f t="shared" ca="1" si="190"/>
        <v>0</v>
      </c>
      <c r="AW212" s="16">
        <f t="shared" ca="1" si="191"/>
        <v>0</v>
      </c>
      <c r="AX212" s="16">
        <f t="shared" ca="1" si="192"/>
        <v>0</v>
      </c>
      <c r="AY212" s="16">
        <f t="shared" ca="1" si="193"/>
        <v>0</v>
      </c>
      <c r="AZ212" s="16">
        <f t="shared" ca="1" si="194"/>
        <v>0</v>
      </c>
      <c r="BA212" s="16">
        <f t="shared" ca="1" si="195"/>
        <v>0</v>
      </c>
      <c r="BB212" s="16">
        <f t="shared" ca="1" si="196"/>
        <v>0</v>
      </c>
      <c r="BC212" s="16">
        <f t="shared" ca="1" si="197"/>
        <v>0</v>
      </c>
      <c r="BD212" s="16">
        <f t="shared" ca="1" si="198"/>
        <v>0</v>
      </c>
      <c r="BE212" s="16">
        <f t="shared" ca="1" si="199"/>
        <v>0</v>
      </c>
      <c r="BF212" s="16">
        <f t="shared" ca="1" si="200"/>
        <v>0</v>
      </c>
      <c r="BG212" s="16">
        <f t="shared" ca="1" si="201"/>
        <v>0</v>
      </c>
      <c r="BH212" s="16">
        <f t="shared" ca="1" si="202"/>
        <v>0</v>
      </c>
      <c r="BI212" s="16">
        <f t="shared" ca="1" si="203"/>
        <v>0</v>
      </c>
      <c r="BJ212" s="16">
        <f t="shared" ca="1" si="204"/>
        <v>0</v>
      </c>
      <c r="BK212" s="16">
        <f t="shared" ca="1" si="205"/>
        <v>0</v>
      </c>
      <c r="BL212" s="16">
        <f t="shared" ca="1" si="206"/>
        <v>0</v>
      </c>
      <c r="BM212" s="16">
        <f t="shared" ca="1" si="207"/>
        <v>0</v>
      </c>
      <c r="BN212" s="16">
        <f t="shared" ca="1" si="208"/>
        <v>0</v>
      </c>
      <c r="BO212" s="16">
        <f t="shared" ca="1" si="209"/>
        <v>0</v>
      </c>
      <c r="BP212" s="16">
        <f t="shared" ca="1" si="210"/>
        <v>0</v>
      </c>
      <c r="BQ212" s="16">
        <f t="shared" ca="1" si="211"/>
        <v>0</v>
      </c>
      <c r="BR212" s="16">
        <f t="shared" ca="1" si="212"/>
        <v>0</v>
      </c>
      <c r="BS212" s="16">
        <f t="shared" ca="1" si="213"/>
        <v>0</v>
      </c>
      <c r="BT212" s="16">
        <f t="shared" ca="1" si="214"/>
        <v>0</v>
      </c>
      <c r="BU212" s="16">
        <f t="shared" ca="1" si="215"/>
        <v>0</v>
      </c>
      <c r="BV212" s="16">
        <f t="shared" ca="1" si="216"/>
        <v>0</v>
      </c>
      <c r="BW212" s="16">
        <f t="shared" ca="1" si="217"/>
        <v>0</v>
      </c>
      <c r="BX212" s="16">
        <f t="shared" ca="1" si="218"/>
        <v>0</v>
      </c>
      <c r="BY212" s="16">
        <f t="shared" ca="1" si="219"/>
        <v>0</v>
      </c>
      <c r="BZ212" s="16">
        <f t="shared" ca="1" si="220"/>
        <v>0</v>
      </c>
      <c r="CA212" s="16">
        <f t="shared" ca="1" si="221"/>
        <v>0</v>
      </c>
      <c r="CB212" s="16">
        <f t="shared" ca="1" si="222"/>
        <v>0</v>
      </c>
      <c r="CC212" s="16">
        <f t="shared" ca="1" si="223"/>
        <v>0</v>
      </c>
      <c r="CD212" s="16">
        <f t="shared" ca="1" si="224"/>
        <v>0</v>
      </c>
      <c r="CE212" s="16">
        <f t="shared" ca="1" si="225"/>
        <v>0</v>
      </c>
      <c r="CF212" s="16">
        <f t="shared" ca="1" si="226"/>
        <v>0</v>
      </c>
      <c r="CG212" s="16">
        <f t="shared" ca="1" si="227"/>
        <v>0</v>
      </c>
      <c r="CH212" s="16">
        <f t="shared" ca="1" si="228"/>
        <v>0</v>
      </c>
      <c r="CI212" s="16">
        <f t="shared" ca="1" si="229"/>
        <v>0</v>
      </c>
      <c r="CJ212" s="16">
        <f t="shared" ca="1" si="230"/>
        <v>0</v>
      </c>
      <c r="CK212" s="16">
        <f t="shared" ca="1" si="231"/>
        <v>0</v>
      </c>
      <c r="CL212" s="16">
        <f t="shared" ca="1" si="232"/>
        <v>0</v>
      </c>
      <c r="CM212" s="16">
        <f t="shared" ca="1" si="233"/>
        <v>0</v>
      </c>
    </row>
    <row r="213" spans="2:91" ht="19.95" customHeight="1" x14ac:dyDescent="0.3">
      <c r="B213" s="14" t="str" cm="1">
        <f t="array" aca="1" ref="B213" ca="1">IF(C213=0,"",IFERROR(INDIRECT("'"&amp;$C213&amp;"'!"&amp;"D5"),"Некорректное название листа"))</f>
        <v/>
      </c>
      <c r="C213" s="6"/>
      <c r="D213" s="97" cm="1">
        <f t="array" aca="1" ref="D213" ca="1">IFERROR(INDIRECT("'"&amp;$C213&amp;"'!"&amp;"d18"),0)</f>
        <v>0</v>
      </c>
      <c r="E213" s="97" cm="1">
        <f t="array" aca="1" ref="E213" ca="1">IFERROR(INDIRECT("'" &amp;$C213&amp; "'!" &amp;"d19"),0)</f>
        <v>0</v>
      </c>
      <c r="F213" s="97" cm="1">
        <f t="array" aca="1" ref="F213" ca="1">IFERROR(INDIRECT("'" &amp;$C213&amp; "'!" &amp;"d20"),0)</f>
        <v>0</v>
      </c>
      <c r="G213" s="97" cm="1">
        <f t="array" aca="1" ref="G213" ca="1">IFERROR(INDIRECT("'" &amp;$C213&amp; "'!" &amp;"d21"),0)</f>
        <v>0</v>
      </c>
      <c r="H213" s="97" cm="1">
        <f t="array" aca="1" ref="H213" ca="1">IFERROR(INDIRECT("'" &amp;$C213&amp; "'!" &amp;"d22"),0)</f>
        <v>0</v>
      </c>
      <c r="I213" s="97" cm="1">
        <f t="array" aca="1" ref="I213" ca="1">IFERROR(INDIRECT("'" &amp;$C213&amp; "'!" &amp;"f18"),0)</f>
        <v>0</v>
      </c>
      <c r="J213" s="97" cm="1">
        <f t="array" aca="1" ref="J213" ca="1">IFERROR(INDIRECT("'" &amp;$C213&amp; "'!" &amp;"f19"),0)</f>
        <v>0</v>
      </c>
      <c r="K213" s="97" cm="1">
        <f t="array" aca="1" ref="K213" ca="1">IFERROR(INDIRECT("'" &amp;$C213&amp; "'!" &amp;"f20"),0)</f>
        <v>0</v>
      </c>
      <c r="L213" s="97" cm="1">
        <f t="array" aca="1" ref="L213" ca="1">IFERROR(INDIRECT("'" &amp;$C213&amp; "'!" &amp;"f21"),0)</f>
        <v>0</v>
      </c>
      <c r="M213" s="97" cm="1">
        <f t="array" aca="1" ref="M213" ca="1">IFERROR(INDIRECT("'" &amp;$C213&amp; "'!" &amp;"f22"),0)</f>
        <v>0</v>
      </c>
      <c r="N213" s="98">
        <f t="shared" ca="1" si="235"/>
        <v>0</v>
      </c>
      <c r="O213" s="98">
        <f t="shared" ca="1" si="235"/>
        <v>0</v>
      </c>
      <c r="P213" s="98">
        <f t="shared" ca="1" si="235"/>
        <v>0</v>
      </c>
      <c r="Q213" s="98">
        <f t="shared" ca="1" si="235"/>
        <v>0</v>
      </c>
      <c r="R213" s="98">
        <f t="shared" ca="1" si="235"/>
        <v>0</v>
      </c>
      <c r="S213" s="98">
        <f t="shared" ca="1" si="235"/>
        <v>0</v>
      </c>
      <c r="T213" s="98">
        <f t="shared" ca="1" si="235"/>
        <v>0</v>
      </c>
      <c r="U213" s="98">
        <f t="shared" ca="1" si="235"/>
        <v>0</v>
      </c>
      <c r="V213" s="98">
        <f t="shared" ca="1" si="235"/>
        <v>0</v>
      </c>
      <c r="W213" s="98">
        <f t="shared" ca="1" si="235"/>
        <v>0</v>
      </c>
      <c r="X213" s="98">
        <f t="shared" ca="1" si="235"/>
        <v>0</v>
      </c>
      <c r="Y213" s="98">
        <f t="shared" ca="1" si="235"/>
        <v>0</v>
      </c>
      <c r="Z213" s="98">
        <f t="shared" ca="1" si="235"/>
        <v>0</v>
      </c>
      <c r="AA213" s="98">
        <f t="shared" ca="1" si="235"/>
        <v>0</v>
      </c>
      <c r="AB213" s="98">
        <f t="shared" ca="1" si="235"/>
        <v>0</v>
      </c>
      <c r="AC213" s="98">
        <f t="shared" ca="1" si="235"/>
        <v>0</v>
      </c>
      <c r="AD213" s="98">
        <f t="shared" ca="1" si="234"/>
        <v>0</v>
      </c>
      <c r="AE213" s="98">
        <f t="shared" ca="1" si="234"/>
        <v>0</v>
      </c>
      <c r="AF213" s="98">
        <f t="shared" ca="1" si="234"/>
        <v>0</v>
      </c>
      <c r="AG213" s="98">
        <f t="shared" ca="1" si="234"/>
        <v>0</v>
      </c>
      <c r="AH213" s="98">
        <f t="shared" ca="1" si="234"/>
        <v>0</v>
      </c>
      <c r="AI213" s="98">
        <f t="shared" ca="1" si="234"/>
        <v>0</v>
      </c>
      <c r="AJ213" s="98">
        <f t="shared" ca="1" si="234"/>
        <v>0</v>
      </c>
      <c r="AK213" s="98">
        <f t="shared" ca="1" si="234"/>
        <v>0</v>
      </c>
      <c r="AL213" s="98">
        <f t="shared" ca="1" si="234"/>
        <v>0</v>
      </c>
      <c r="AM213" s="98">
        <f t="shared" ca="1" si="180"/>
        <v>0</v>
      </c>
      <c r="AN213" s="16">
        <f t="shared" ca="1" si="182"/>
        <v>0</v>
      </c>
      <c r="AO213" s="16">
        <f t="shared" ca="1" si="183"/>
        <v>0</v>
      </c>
      <c r="AP213" s="16">
        <f t="shared" ca="1" si="184"/>
        <v>0</v>
      </c>
      <c r="AQ213" s="16">
        <f t="shared" ca="1" si="185"/>
        <v>0</v>
      </c>
      <c r="AR213" s="16">
        <f t="shared" ca="1" si="186"/>
        <v>0</v>
      </c>
      <c r="AS213" s="16">
        <f t="shared" ca="1" si="187"/>
        <v>0</v>
      </c>
      <c r="AT213" s="16">
        <f t="shared" ca="1" si="188"/>
        <v>0</v>
      </c>
      <c r="AU213" s="16">
        <f t="shared" ca="1" si="189"/>
        <v>0</v>
      </c>
      <c r="AV213" s="16">
        <f t="shared" ca="1" si="190"/>
        <v>0</v>
      </c>
      <c r="AW213" s="16">
        <f t="shared" ca="1" si="191"/>
        <v>0</v>
      </c>
      <c r="AX213" s="16">
        <f t="shared" ca="1" si="192"/>
        <v>0</v>
      </c>
      <c r="AY213" s="16">
        <f t="shared" ca="1" si="193"/>
        <v>0</v>
      </c>
      <c r="AZ213" s="16">
        <f t="shared" ca="1" si="194"/>
        <v>0</v>
      </c>
      <c r="BA213" s="16">
        <f t="shared" ca="1" si="195"/>
        <v>0</v>
      </c>
      <c r="BB213" s="16">
        <f t="shared" ca="1" si="196"/>
        <v>0</v>
      </c>
      <c r="BC213" s="16">
        <f t="shared" ca="1" si="197"/>
        <v>0</v>
      </c>
      <c r="BD213" s="16">
        <f t="shared" ca="1" si="198"/>
        <v>0</v>
      </c>
      <c r="BE213" s="16">
        <f t="shared" ca="1" si="199"/>
        <v>0</v>
      </c>
      <c r="BF213" s="16">
        <f t="shared" ca="1" si="200"/>
        <v>0</v>
      </c>
      <c r="BG213" s="16">
        <f t="shared" ca="1" si="201"/>
        <v>0</v>
      </c>
      <c r="BH213" s="16">
        <f t="shared" ca="1" si="202"/>
        <v>0</v>
      </c>
      <c r="BI213" s="16">
        <f t="shared" ca="1" si="203"/>
        <v>0</v>
      </c>
      <c r="BJ213" s="16">
        <f t="shared" ca="1" si="204"/>
        <v>0</v>
      </c>
      <c r="BK213" s="16">
        <f t="shared" ca="1" si="205"/>
        <v>0</v>
      </c>
      <c r="BL213" s="16">
        <f t="shared" ca="1" si="206"/>
        <v>0</v>
      </c>
      <c r="BM213" s="16">
        <f t="shared" ca="1" si="207"/>
        <v>0</v>
      </c>
      <c r="BN213" s="16">
        <f t="shared" ca="1" si="208"/>
        <v>0</v>
      </c>
      <c r="BO213" s="16">
        <f t="shared" ca="1" si="209"/>
        <v>0</v>
      </c>
      <c r="BP213" s="16">
        <f t="shared" ca="1" si="210"/>
        <v>0</v>
      </c>
      <c r="BQ213" s="16">
        <f t="shared" ca="1" si="211"/>
        <v>0</v>
      </c>
      <c r="BR213" s="16">
        <f t="shared" ca="1" si="212"/>
        <v>0</v>
      </c>
      <c r="BS213" s="16">
        <f t="shared" ca="1" si="213"/>
        <v>0</v>
      </c>
      <c r="BT213" s="16">
        <f t="shared" ca="1" si="214"/>
        <v>0</v>
      </c>
      <c r="BU213" s="16">
        <f t="shared" ca="1" si="215"/>
        <v>0</v>
      </c>
      <c r="BV213" s="16">
        <f t="shared" ca="1" si="216"/>
        <v>0</v>
      </c>
      <c r="BW213" s="16">
        <f t="shared" ca="1" si="217"/>
        <v>0</v>
      </c>
      <c r="BX213" s="16">
        <f t="shared" ca="1" si="218"/>
        <v>0</v>
      </c>
      <c r="BY213" s="16">
        <f t="shared" ca="1" si="219"/>
        <v>0</v>
      </c>
      <c r="BZ213" s="16">
        <f t="shared" ca="1" si="220"/>
        <v>0</v>
      </c>
      <c r="CA213" s="16">
        <f t="shared" ca="1" si="221"/>
        <v>0</v>
      </c>
      <c r="CB213" s="16">
        <f t="shared" ca="1" si="222"/>
        <v>0</v>
      </c>
      <c r="CC213" s="16">
        <f t="shared" ca="1" si="223"/>
        <v>0</v>
      </c>
      <c r="CD213" s="16">
        <f t="shared" ca="1" si="224"/>
        <v>0</v>
      </c>
      <c r="CE213" s="16">
        <f t="shared" ca="1" si="225"/>
        <v>0</v>
      </c>
      <c r="CF213" s="16">
        <f t="shared" ca="1" si="226"/>
        <v>0</v>
      </c>
      <c r="CG213" s="16">
        <f t="shared" ca="1" si="227"/>
        <v>0</v>
      </c>
      <c r="CH213" s="16">
        <f t="shared" ca="1" si="228"/>
        <v>0</v>
      </c>
      <c r="CI213" s="16">
        <f t="shared" ca="1" si="229"/>
        <v>0</v>
      </c>
      <c r="CJ213" s="16">
        <f t="shared" ca="1" si="230"/>
        <v>0</v>
      </c>
      <c r="CK213" s="16">
        <f t="shared" ca="1" si="231"/>
        <v>0</v>
      </c>
      <c r="CL213" s="16">
        <f t="shared" ca="1" si="232"/>
        <v>0</v>
      </c>
      <c r="CM213" s="16">
        <f t="shared" ca="1" si="233"/>
        <v>0</v>
      </c>
    </row>
    <row r="214" spans="2:91" ht="19.95" customHeight="1" x14ac:dyDescent="0.3">
      <c r="B214" s="14" t="str" cm="1">
        <f t="array" aca="1" ref="B214" ca="1">IF(C214=0,"",IFERROR(INDIRECT("'"&amp;$C214&amp;"'!"&amp;"D5"),"Некорректное название листа"))</f>
        <v/>
      </c>
      <c r="C214" s="6"/>
      <c r="D214" s="97" cm="1">
        <f t="array" aca="1" ref="D214" ca="1">IFERROR(INDIRECT("'"&amp;$C214&amp;"'!"&amp;"d18"),0)</f>
        <v>0</v>
      </c>
      <c r="E214" s="97" cm="1">
        <f t="array" aca="1" ref="E214" ca="1">IFERROR(INDIRECT("'" &amp;$C214&amp; "'!" &amp;"d19"),0)</f>
        <v>0</v>
      </c>
      <c r="F214" s="97" cm="1">
        <f t="array" aca="1" ref="F214" ca="1">IFERROR(INDIRECT("'" &amp;$C214&amp; "'!" &amp;"d20"),0)</f>
        <v>0</v>
      </c>
      <c r="G214" s="97" cm="1">
        <f t="array" aca="1" ref="G214" ca="1">IFERROR(INDIRECT("'" &amp;$C214&amp; "'!" &amp;"d21"),0)</f>
        <v>0</v>
      </c>
      <c r="H214" s="97" cm="1">
        <f t="array" aca="1" ref="H214" ca="1">IFERROR(INDIRECT("'" &amp;$C214&amp; "'!" &amp;"d22"),0)</f>
        <v>0</v>
      </c>
      <c r="I214" s="97" cm="1">
        <f t="array" aca="1" ref="I214" ca="1">IFERROR(INDIRECT("'" &amp;$C214&amp; "'!" &amp;"f18"),0)</f>
        <v>0</v>
      </c>
      <c r="J214" s="97" cm="1">
        <f t="array" aca="1" ref="J214" ca="1">IFERROR(INDIRECT("'" &amp;$C214&amp; "'!" &amp;"f19"),0)</f>
        <v>0</v>
      </c>
      <c r="K214" s="97" cm="1">
        <f t="array" aca="1" ref="K214" ca="1">IFERROR(INDIRECT("'" &amp;$C214&amp; "'!" &amp;"f20"),0)</f>
        <v>0</v>
      </c>
      <c r="L214" s="97" cm="1">
        <f t="array" aca="1" ref="L214" ca="1">IFERROR(INDIRECT("'" &amp;$C214&amp; "'!" &amp;"f21"),0)</f>
        <v>0</v>
      </c>
      <c r="M214" s="97" cm="1">
        <f t="array" aca="1" ref="M214" ca="1">IFERROR(INDIRECT("'" &amp;$C214&amp; "'!" &amp;"f22"),0)</f>
        <v>0</v>
      </c>
      <c r="N214" s="98">
        <f t="shared" ca="1" si="235"/>
        <v>0</v>
      </c>
      <c r="O214" s="98">
        <f t="shared" ca="1" si="235"/>
        <v>0</v>
      </c>
      <c r="P214" s="98">
        <f t="shared" ca="1" si="235"/>
        <v>0</v>
      </c>
      <c r="Q214" s="98">
        <f t="shared" ca="1" si="235"/>
        <v>0</v>
      </c>
      <c r="R214" s="98">
        <f t="shared" ca="1" si="235"/>
        <v>0</v>
      </c>
      <c r="S214" s="98">
        <f t="shared" ca="1" si="235"/>
        <v>0</v>
      </c>
      <c r="T214" s="98">
        <f t="shared" ca="1" si="235"/>
        <v>0</v>
      </c>
      <c r="U214" s="98">
        <f t="shared" ca="1" si="235"/>
        <v>0</v>
      </c>
      <c r="V214" s="98">
        <f t="shared" ca="1" si="235"/>
        <v>0</v>
      </c>
      <c r="W214" s="98">
        <f t="shared" ca="1" si="235"/>
        <v>0</v>
      </c>
      <c r="X214" s="98">
        <f t="shared" ca="1" si="235"/>
        <v>0</v>
      </c>
      <c r="Y214" s="98">
        <f t="shared" ca="1" si="235"/>
        <v>0</v>
      </c>
      <c r="Z214" s="98">
        <f t="shared" ca="1" si="235"/>
        <v>0</v>
      </c>
      <c r="AA214" s="98">
        <f t="shared" ca="1" si="235"/>
        <v>0</v>
      </c>
      <c r="AB214" s="98">
        <f t="shared" ca="1" si="235"/>
        <v>0</v>
      </c>
      <c r="AC214" s="98">
        <f t="shared" ca="1" si="235"/>
        <v>0</v>
      </c>
      <c r="AD214" s="98">
        <f t="shared" ca="1" si="234"/>
        <v>0</v>
      </c>
      <c r="AE214" s="98">
        <f t="shared" ca="1" si="234"/>
        <v>0</v>
      </c>
      <c r="AF214" s="98">
        <f t="shared" ca="1" si="234"/>
        <v>0</v>
      </c>
      <c r="AG214" s="98">
        <f t="shared" ca="1" si="234"/>
        <v>0</v>
      </c>
      <c r="AH214" s="98">
        <f t="shared" ca="1" si="234"/>
        <v>0</v>
      </c>
      <c r="AI214" s="98">
        <f t="shared" ca="1" si="234"/>
        <v>0</v>
      </c>
      <c r="AJ214" s="98">
        <f t="shared" ca="1" si="234"/>
        <v>0</v>
      </c>
      <c r="AK214" s="98">
        <f t="shared" ca="1" si="234"/>
        <v>0</v>
      </c>
      <c r="AL214" s="98">
        <f t="shared" ca="1" si="234"/>
        <v>0</v>
      </c>
      <c r="AM214" s="98">
        <f t="shared" ca="1" si="180"/>
        <v>0</v>
      </c>
      <c r="AN214" s="16">
        <f t="shared" ca="1" si="182"/>
        <v>0</v>
      </c>
      <c r="AO214" s="16">
        <f t="shared" ca="1" si="183"/>
        <v>0</v>
      </c>
      <c r="AP214" s="16">
        <f t="shared" ca="1" si="184"/>
        <v>0</v>
      </c>
      <c r="AQ214" s="16">
        <f t="shared" ca="1" si="185"/>
        <v>0</v>
      </c>
      <c r="AR214" s="16">
        <f t="shared" ca="1" si="186"/>
        <v>0</v>
      </c>
      <c r="AS214" s="16">
        <f t="shared" ca="1" si="187"/>
        <v>0</v>
      </c>
      <c r="AT214" s="16">
        <f t="shared" ca="1" si="188"/>
        <v>0</v>
      </c>
      <c r="AU214" s="16">
        <f t="shared" ca="1" si="189"/>
        <v>0</v>
      </c>
      <c r="AV214" s="16">
        <f t="shared" ca="1" si="190"/>
        <v>0</v>
      </c>
      <c r="AW214" s="16">
        <f t="shared" ca="1" si="191"/>
        <v>0</v>
      </c>
      <c r="AX214" s="16">
        <f t="shared" ca="1" si="192"/>
        <v>0</v>
      </c>
      <c r="AY214" s="16">
        <f t="shared" ca="1" si="193"/>
        <v>0</v>
      </c>
      <c r="AZ214" s="16">
        <f t="shared" ca="1" si="194"/>
        <v>0</v>
      </c>
      <c r="BA214" s="16">
        <f t="shared" ca="1" si="195"/>
        <v>0</v>
      </c>
      <c r="BB214" s="16">
        <f t="shared" ca="1" si="196"/>
        <v>0</v>
      </c>
      <c r="BC214" s="16">
        <f t="shared" ca="1" si="197"/>
        <v>0</v>
      </c>
      <c r="BD214" s="16">
        <f t="shared" ca="1" si="198"/>
        <v>0</v>
      </c>
      <c r="BE214" s="16">
        <f t="shared" ca="1" si="199"/>
        <v>0</v>
      </c>
      <c r="BF214" s="16">
        <f t="shared" ca="1" si="200"/>
        <v>0</v>
      </c>
      <c r="BG214" s="16">
        <f t="shared" ca="1" si="201"/>
        <v>0</v>
      </c>
      <c r="BH214" s="16">
        <f t="shared" ca="1" si="202"/>
        <v>0</v>
      </c>
      <c r="BI214" s="16">
        <f t="shared" ca="1" si="203"/>
        <v>0</v>
      </c>
      <c r="BJ214" s="16">
        <f t="shared" ca="1" si="204"/>
        <v>0</v>
      </c>
      <c r="BK214" s="16">
        <f t="shared" ca="1" si="205"/>
        <v>0</v>
      </c>
      <c r="BL214" s="16">
        <f t="shared" ca="1" si="206"/>
        <v>0</v>
      </c>
      <c r="BM214" s="16">
        <f t="shared" ca="1" si="207"/>
        <v>0</v>
      </c>
      <c r="BN214" s="16">
        <f t="shared" ca="1" si="208"/>
        <v>0</v>
      </c>
      <c r="BO214" s="16">
        <f t="shared" ca="1" si="209"/>
        <v>0</v>
      </c>
      <c r="BP214" s="16">
        <f t="shared" ca="1" si="210"/>
        <v>0</v>
      </c>
      <c r="BQ214" s="16">
        <f t="shared" ca="1" si="211"/>
        <v>0</v>
      </c>
      <c r="BR214" s="16">
        <f t="shared" ca="1" si="212"/>
        <v>0</v>
      </c>
      <c r="BS214" s="16">
        <f t="shared" ca="1" si="213"/>
        <v>0</v>
      </c>
      <c r="BT214" s="16">
        <f t="shared" ca="1" si="214"/>
        <v>0</v>
      </c>
      <c r="BU214" s="16">
        <f t="shared" ca="1" si="215"/>
        <v>0</v>
      </c>
      <c r="BV214" s="16">
        <f t="shared" ca="1" si="216"/>
        <v>0</v>
      </c>
      <c r="BW214" s="16">
        <f t="shared" ca="1" si="217"/>
        <v>0</v>
      </c>
      <c r="BX214" s="16">
        <f t="shared" ca="1" si="218"/>
        <v>0</v>
      </c>
      <c r="BY214" s="16">
        <f t="shared" ca="1" si="219"/>
        <v>0</v>
      </c>
      <c r="BZ214" s="16">
        <f t="shared" ca="1" si="220"/>
        <v>0</v>
      </c>
      <c r="CA214" s="16">
        <f t="shared" ca="1" si="221"/>
        <v>0</v>
      </c>
      <c r="CB214" s="16">
        <f t="shared" ca="1" si="222"/>
        <v>0</v>
      </c>
      <c r="CC214" s="16">
        <f t="shared" ca="1" si="223"/>
        <v>0</v>
      </c>
      <c r="CD214" s="16">
        <f t="shared" ca="1" si="224"/>
        <v>0</v>
      </c>
      <c r="CE214" s="16">
        <f t="shared" ca="1" si="225"/>
        <v>0</v>
      </c>
      <c r="CF214" s="16">
        <f t="shared" ca="1" si="226"/>
        <v>0</v>
      </c>
      <c r="CG214" s="16">
        <f t="shared" ca="1" si="227"/>
        <v>0</v>
      </c>
      <c r="CH214" s="16">
        <f t="shared" ca="1" si="228"/>
        <v>0</v>
      </c>
      <c r="CI214" s="16">
        <f t="shared" ca="1" si="229"/>
        <v>0</v>
      </c>
      <c r="CJ214" s="16">
        <f t="shared" ca="1" si="230"/>
        <v>0</v>
      </c>
      <c r="CK214" s="16">
        <f t="shared" ca="1" si="231"/>
        <v>0</v>
      </c>
      <c r="CL214" s="16">
        <f t="shared" ca="1" si="232"/>
        <v>0</v>
      </c>
      <c r="CM214" s="16">
        <f t="shared" ca="1" si="233"/>
        <v>0</v>
      </c>
    </row>
    <row r="215" spans="2:91" ht="19.95" customHeight="1" x14ac:dyDescent="0.3">
      <c r="B215" s="14" t="str" cm="1">
        <f t="array" aca="1" ref="B215" ca="1">IF(C215=0,"",IFERROR(INDIRECT("'"&amp;$C215&amp;"'!"&amp;"D5"),"Некорректное название листа"))</f>
        <v/>
      </c>
      <c r="C215" s="6"/>
      <c r="D215" s="97" cm="1">
        <f t="array" aca="1" ref="D215" ca="1">IFERROR(INDIRECT("'"&amp;$C215&amp;"'!"&amp;"d18"),0)</f>
        <v>0</v>
      </c>
      <c r="E215" s="97" cm="1">
        <f t="array" aca="1" ref="E215" ca="1">IFERROR(INDIRECT("'" &amp;$C215&amp; "'!" &amp;"d19"),0)</f>
        <v>0</v>
      </c>
      <c r="F215" s="97" cm="1">
        <f t="array" aca="1" ref="F215" ca="1">IFERROR(INDIRECT("'" &amp;$C215&amp; "'!" &amp;"d20"),0)</f>
        <v>0</v>
      </c>
      <c r="G215" s="97" cm="1">
        <f t="array" aca="1" ref="G215" ca="1">IFERROR(INDIRECT("'" &amp;$C215&amp; "'!" &amp;"d21"),0)</f>
        <v>0</v>
      </c>
      <c r="H215" s="97" cm="1">
        <f t="array" aca="1" ref="H215" ca="1">IFERROR(INDIRECT("'" &amp;$C215&amp; "'!" &amp;"d22"),0)</f>
        <v>0</v>
      </c>
      <c r="I215" s="97" cm="1">
        <f t="array" aca="1" ref="I215" ca="1">IFERROR(INDIRECT("'" &amp;$C215&amp; "'!" &amp;"f18"),0)</f>
        <v>0</v>
      </c>
      <c r="J215" s="97" cm="1">
        <f t="array" aca="1" ref="J215" ca="1">IFERROR(INDIRECT("'" &amp;$C215&amp; "'!" &amp;"f19"),0)</f>
        <v>0</v>
      </c>
      <c r="K215" s="97" cm="1">
        <f t="array" aca="1" ref="K215" ca="1">IFERROR(INDIRECT("'" &amp;$C215&amp; "'!" &amp;"f20"),0)</f>
        <v>0</v>
      </c>
      <c r="L215" s="97" cm="1">
        <f t="array" aca="1" ref="L215" ca="1">IFERROR(INDIRECT("'" &amp;$C215&amp; "'!" &amp;"f21"),0)</f>
        <v>0</v>
      </c>
      <c r="M215" s="97" cm="1">
        <f t="array" aca="1" ref="M215" ca="1">IFERROR(INDIRECT("'" &amp;$C215&amp; "'!" &amp;"f22"),0)</f>
        <v>0</v>
      </c>
      <c r="N215" s="98">
        <f t="shared" ca="1" si="235"/>
        <v>0</v>
      </c>
      <c r="O215" s="98">
        <f t="shared" ca="1" si="235"/>
        <v>0</v>
      </c>
      <c r="P215" s="98">
        <f t="shared" ca="1" si="235"/>
        <v>0</v>
      </c>
      <c r="Q215" s="98">
        <f t="shared" ca="1" si="235"/>
        <v>0</v>
      </c>
      <c r="R215" s="98">
        <f t="shared" ca="1" si="235"/>
        <v>0</v>
      </c>
      <c r="S215" s="98">
        <f t="shared" ca="1" si="235"/>
        <v>0</v>
      </c>
      <c r="T215" s="98">
        <f t="shared" ca="1" si="235"/>
        <v>0</v>
      </c>
      <c r="U215" s="98">
        <f t="shared" ca="1" si="235"/>
        <v>0</v>
      </c>
      <c r="V215" s="98">
        <f t="shared" ca="1" si="235"/>
        <v>0</v>
      </c>
      <c r="W215" s="98">
        <f t="shared" ca="1" si="235"/>
        <v>0</v>
      </c>
      <c r="X215" s="98">
        <f t="shared" ca="1" si="235"/>
        <v>0</v>
      </c>
      <c r="Y215" s="98">
        <f t="shared" ca="1" si="235"/>
        <v>0</v>
      </c>
      <c r="Z215" s="98">
        <f t="shared" ca="1" si="235"/>
        <v>0</v>
      </c>
      <c r="AA215" s="98">
        <f t="shared" ca="1" si="235"/>
        <v>0</v>
      </c>
      <c r="AB215" s="98">
        <f t="shared" ca="1" si="235"/>
        <v>0</v>
      </c>
      <c r="AC215" s="98">
        <f t="shared" ref="AC215:AL230" ca="1" si="236">IFERROR(INDEX(INDIRECT("'" &amp;$C215&amp; "'!" &amp;"E:E"),MATCH(AC$4,INDIRECT("'" &amp;$C215&amp; "'!" &amp;"C:C"),0),1),0)</f>
        <v>0</v>
      </c>
      <c r="AD215" s="98">
        <f t="shared" ca="1" si="236"/>
        <v>0</v>
      </c>
      <c r="AE215" s="98">
        <f t="shared" ca="1" si="236"/>
        <v>0</v>
      </c>
      <c r="AF215" s="98">
        <f t="shared" ca="1" si="234"/>
        <v>0</v>
      </c>
      <c r="AG215" s="98">
        <f t="shared" ca="1" si="236"/>
        <v>0</v>
      </c>
      <c r="AH215" s="98">
        <f t="shared" ca="1" si="236"/>
        <v>0</v>
      </c>
      <c r="AI215" s="98">
        <f t="shared" ca="1" si="236"/>
        <v>0</v>
      </c>
      <c r="AJ215" s="98">
        <f t="shared" ca="1" si="236"/>
        <v>0</v>
      </c>
      <c r="AK215" s="98">
        <f t="shared" ca="1" si="236"/>
        <v>0</v>
      </c>
      <c r="AL215" s="98">
        <f t="shared" ca="1" si="236"/>
        <v>0</v>
      </c>
      <c r="AM215" s="98">
        <f t="shared" ca="1" si="180"/>
        <v>0</v>
      </c>
      <c r="AN215" s="16">
        <f t="shared" ca="1" si="182"/>
        <v>0</v>
      </c>
      <c r="AO215" s="16">
        <f t="shared" ca="1" si="183"/>
        <v>0</v>
      </c>
      <c r="AP215" s="16">
        <f t="shared" ca="1" si="184"/>
        <v>0</v>
      </c>
      <c r="AQ215" s="16">
        <f t="shared" ca="1" si="185"/>
        <v>0</v>
      </c>
      <c r="AR215" s="16">
        <f t="shared" ca="1" si="186"/>
        <v>0</v>
      </c>
      <c r="AS215" s="16">
        <f t="shared" ca="1" si="187"/>
        <v>0</v>
      </c>
      <c r="AT215" s="16">
        <f t="shared" ca="1" si="188"/>
        <v>0</v>
      </c>
      <c r="AU215" s="16">
        <f t="shared" ca="1" si="189"/>
        <v>0</v>
      </c>
      <c r="AV215" s="16">
        <f t="shared" ca="1" si="190"/>
        <v>0</v>
      </c>
      <c r="AW215" s="16">
        <f t="shared" ca="1" si="191"/>
        <v>0</v>
      </c>
      <c r="AX215" s="16">
        <f t="shared" ca="1" si="192"/>
        <v>0</v>
      </c>
      <c r="AY215" s="16">
        <f t="shared" ca="1" si="193"/>
        <v>0</v>
      </c>
      <c r="AZ215" s="16">
        <f t="shared" ca="1" si="194"/>
        <v>0</v>
      </c>
      <c r="BA215" s="16">
        <f t="shared" ca="1" si="195"/>
        <v>0</v>
      </c>
      <c r="BB215" s="16">
        <f t="shared" ca="1" si="196"/>
        <v>0</v>
      </c>
      <c r="BC215" s="16">
        <f t="shared" ca="1" si="197"/>
        <v>0</v>
      </c>
      <c r="BD215" s="16">
        <f t="shared" ca="1" si="198"/>
        <v>0</v>
      </c>
      <c r="BE215" s="16">
        <f t="shared" ca="1" si="199"/>
        <v>0</v>
      </c>
      <c r="BF215" s="16">
        <f t="shared" ca="1" si="200"/>
        <v>0</v>
      </c>
      <c r="BG215" s="16">
        <f t="shared" ca="1" si="201"/>
        <v>0</v>
      </c>
      <c r="BH215" s="16">
        <f t="shared" ca="1" si="202"/>
        <v>0</v>
      </c>
      <c r="BI215" s="16">
        <f t="shared" ca="1" si="203"/>
        <v>0</v>
      </c>
      <c r="BJ215" s="16">
        <f t="shared" ca="1" si="204"/>
        <v>0</v>
      </c>
      <c r="BK215" s="16">
        <f t="shared" ca="1" si="205"/>
        <v>0</v>
      </c>
      <c r="BL215" s="16">
        <f t="shared" ca="1" si="206"/>
        <v>0</v>
      </c>
      <c r="BM215" s="16">
        <f t="shared" ca="1" si="207"/>
        <v>0</v>
      </c>
      <c r="BN215" s="16">
        <f t="shared" ca="1" si="208"/>
        <v>0</v>
      </c>
      <c r="BO215" s="16">
        <f t="shared" ca="1" si="209"/>
        <v>0</v>
      </c>
      <c r="BP215" s="16">
        <f t="shared" ca="1" si="210"/>
        <v>0</v>
      </c>
      <c r="BQ215" s="16">
        <f t="shared" ca="1" si="211"/>
        <v>0</v>
      </c>
      <c r="BR215" s="16">
        <f t="shared" ca="1" si="212"/>
        <v>0</v>
      </c>
      <c r="BS215" s="16">
        <f t="shared" ca="1" si="213"/>
        <v>0</v>
      </c>
      <c r="BT215" s="16">
        <f t="shared" ca="1" si="214"/>
        <v>0</v>
      </c>
      <c r="BU215" s="16">
        <f t="shared" ca="1" si="215"/>
        <v>0</v>
      </c>
      <c r="BV215" s="16">
        <f t="shared" ca="1" si="216"/>
        <v>0</v>
      </c>
      <c r="BW215" s="16">
        <f t="shared" ca="1" si="217"/>
        <v>0</v>
      </c>
      <c r="BX215" s="16">
        <f t="shared" ca="1" si="218"/>
        <v>0</v>
      </c>
      <c r="BY215" s="16">
        <f t="shared" ca="1" si="219"/>
        <v>0</v>
      </c>
      <c r="BZ215" s="16">
        <f t="shared" ca="1" si="220"/>
        <v>0</v>
      </c>
      <c r="CA215" s="16">
        <f t="shared" ca="1" si="221"/>
        <v>0</v>
      </c>
      <c r="CB215" s="16">
        <f t="shared" ca="1" si="222"/>
        <v>0</v>
      </c>
      <c r="CC215" s="16">
        <f t="shared" ca="1" si="223"/>
        <v>0</v>
      </c>
      <c r="CD215" s="16">
        <f t="shared" ca="1" si="224"/>
        <v>0</v>
      </c>
      <c r="CE215" s="16">
        <f t="shared" ca="1" si="225"/>
        <v>0</v>
      </c>
      <c r="CF215" s="16">
        <f t="shared" ca="1" si="226"/>
        <v>0</v>
      </c>
      <c r="CG215" s="16">
        <f t="shared" ca="1" si="227"/>
        <v>0</v>
      </c>
      <c r="CH215" s="16">
        <f t="shared" ca="1" si="228"/>
        <v>0</v>
      </c>
      <c r="CI215" s="16">
        <f t="shared" ca="1" si="229"/>
        <v>0</v>
      </c>
      <c r="CJ215" s="16">
        <f t="shared" ca="1" si="230"/>
        <v>0</v>
      </c>
      <c r="CK215" s="16">
        <f t="shared" ca="1" si="231"/>
        <v>0</v>
      </c>
      <c r="CL215" s="16">
        <f t="shared" ca="1" si="232"/>
        <v>0</v>
      </c>
      <c r="CM215" s="16">
        <f t="shared" ca="1" si="233"/>
        <v>0</v>
      </c>
    </row>
    <row r="216" spans="2:91" ht="19.95" customHeight="1" x14ac:dyDescent="0.3">
      <c r="B216" s="14" t="str" cm="1">
        <f t="array" aca="1" ref="B216" ca="1">IF(C216=0,"",IFERROR(INDIRECT("'"&amp;$C216&amp;"'!"&amp;"D5"),"Некорректное название листа"))</f>
        <v/>
      </c>
      <c r="C216" s="6"/>
      <c r="D216" s="97" cm="1">
        <f t="array" aca="1" ref="D216" ca="1">IFERROR(INDIRECT("'"&amp;$C216&amp;"'!"&amp;"d18"),0)</f>
        <v>0</v>
      </c>
      <c r="E216" s="97" cm="1">
        <f t="array" aca="1" ref="E216" ca="1">IFERROR(INDIRECT("'" &amp;$C216&amp; "'!" &amp;"d19"),0)</f>
        <v>0</v>
      </c>
      <c r="F216" s="97" cm="1">
        <f t="array" aca="1" ref="F216" ca="1">IFERROR(INDIRECT("'" &amp;$C216&amp; "'!" &amp;"d20"),0)</f>
        <v>0</v>
      </c>
      <c r="G216" s="97" cm="1">
        <f t="array" aca="1" ref="G216" ca="1">IFERROR(INDIRECT("'" &amp;$C216&amp; "'!" &amp;"d21"),0)</f>
        <v>0</v>
      </c>
      <c r="H216" s="97" cm="1">
        <f t="array" aca="1" ref="H216" ca="1">IFERROR(INDIRECT("'" &amp;$C216&amp; "'!" &amp;"d22"),0)</f>
        <v>0</v>
      </c>
      <c r="I216" s="97" cm="1">
        <f t="array" aca="1" ref="I216" ca="1">IFERROR(INDIRECT("'" &amp;$C216&amp; "'!" &amp;"f18"),0)</f>
        <v>0</v>
      </c>
      <c r="J216" s="97" cm="1">
        <f t="array" aca="1" ref="J216" ca="1">IFERROR(INDIRECT("'" &amp;$C216&amp; "'!" &amp;"f19"),0)</f>
        <v>0</v>
      </c>
      <c r="K216" s="97" cm="1">
        <f t="array" aca="1" ref="K216" ca="1">IFERROR(INDIRECT("'" &amp;$C216&amp; "'!" &amp;"f20"),0)</f>
        <v>0</v>
      </c>
      <c r="L216" s="97" cm="1">
        <f t="array" aca="1" ref="L216" ca="1">IFERROR(INDIRECT("'" &amp;$C216&amp; "'!" &amp;"f21"),0)</f>
        <v>0</v>
      </c>
      <c r="M216" s="97" cm="1">
        <f t="array" aca="1" ref="M216" ca="1">IFERROR(INDIRECT("'" &amp;$C216&amp; "'!" &amp;"f22"),0)</f>
        <v>0</v>
      </c>
      <c r="N216" s="98">
        <f t="shared" ref="N216:AC231" ca="1" si="237">IFERROR(INDEX(INDIRECT("'" &amp;$C216&amp; "'!" &amp;"E:E"),MATCH(N$4,INDIRECT("'" &amp;$C216&amp; "'!" &amp;"C:C"),0),1),0)</f>
        <v>0</v>
      </c>
      <c r="O216" s="98">
        <f t="shared" ca="1" si="237"/>
        <v>0</v>
      </c>
      <c r="P216" s="98">
        <f t="shared" ca="1" si="237"/>
        <v>0</v>
      </c>
      <c r="Q216" s="98">
        <f t="shared" ca="1" si="237"/>
        <v>0</v>
      </c>
      <c r="R216" s="98">
        <f t="shared" ca="1" si="237"/>
        <v>0</v>
      </c>
      <c r="S216" s="98">
        <f t="shared" ca="1" si="237"/>
        <v>0</v>
      </c>
      <c r="T216" s="98">
        <f t="shared" ca="1" si="237"/>
        <v>0</v>
      </c>
      <c r="U216" s="98">
        <f t="shared" ca="1" si="237"/>
        <v>0</v>
      </c>
      <c r="V216" s="98">
        <f t="shared" ca="1" si="237"/>
        <v>0</v>
      </c>
      <c r="W216" s="98">
        <f t="shared" ca="1" si="237"/>
        <v>0</v>
      </c>
      <c r="X216" s="98">
        <f t="shared" ca="1" si="237"/>
        <v>0</v>
      </c>
      <c r="Y216" s="98">
        <f t="shared" ca="1" si="237"/>
        <v>0</v>
      </c>
      <c r="Z216" s="98">
        <f t="shared" ca="1" si="237"/>
        <v>0</v>
      </c>
      <c r="AA216" s="98">
        <f t="shared" ca="1" si="237"/>
        <v>0</v>
      </c>
      <c r="AB216" s="98">
        <f t="shared" ca="1" si="237"/>
        <v>0</v>
      </c>
      <c r="AC216" s="98">
        <f t="shared" ca="1" si="237"/>
        <v>0</v>
      </c>
      <c r="AD216" s="98">
        <f t="shared" ca="1" si="236"/>
        <v>0</v>
      </c>
      <c r="AE216" s="98">
        <f t="shared" ca="1" si="236"/>
        <v>0</v>
      </c>
      <c r="AF216" s="98">
        <f t="shared" ca="1" si="234"/>
        <v>0</v>
      </c>
      <c r="AG216" s="98">
        <f t="shared" ca="1" si="236"/>
        <v>0</v>
      </c>
      <c r="AH216" s="98">
        <f t="shared" ca="1" si="236"/>
        <v>0</v>
      </c>
      <c r="AI216" s="98">
        <f t="shared" ca="1" si="236"/>
        <v>0</v>
      </c>
      <c r="AJ216" s="98">
        <f t="shared" ca="1" si="236"/>
        <v>0</v>
      </c>
      <c r="AK216" s="98">
        <f t="shared" ca="1" si="236"/>
        <v>0</v>
      </c>
      <c r="AL216" s="98">
        <f t="shared" ca="1" si="236"/>
        <v>0</v>
      </c>
      <c r="AM216" s="98">
        <f t="shared" ca="1" si="180"/>
        <v>0</v>
      </c>
      <c r="AN216" s="16">
        <f t="shared" ca="1" si="182"/>
        <v>0</v>
      </c>
      <c r="AO216" s="16">
        <f t="shared" ca="1" si="183"/>
        <v>0</v>
      </c>
      <c r="AP216" s="16">
        <f t="shared" ca="1" si="184"/>
        <v>0</v>
      </c>
      <c r="AQ216" s="16">
        <f t="shared" ca="1" si="185"/>
        <v>0</v>
      </c>
      <c r="AR216" s="16">
        <f t="shared" ca="1" si="186"/>
        <v>0</v>
      </c>
      <c r="AS216" s="16">
        <f t="shared" ca="1" si="187"/>
        <v>0</v>
      </c>
      <c r="AT216" s="16">
        <f t="shared" ca="1" si="188"/>
        <v>0</v>
      </c>
      <c r="AU216" s="16">
        <f t="shared" ca="1" si="189"/>
        <v>0</v>
      </c>
      <c r="AV216" s="16">
        <f t="shared" ca="1" si="190"/>
        <v>0</v>
      </c>
      <c r="AW216" s="16">
        <f t="shared" ca="1" si="191"/>
        <v>0</v>
      </c>
      <c r="AX216" s="16">
        <f t="shared" ca="1" si="192"/>
        <v>0</v>
      </c>
      <c r="AY216" s="16">
        <f t="shared" ca="1" si="193"/>
        <v>0</v>
      </c>
      <c r="AZ216" s="16">
        <f t="shared" ca="1" si="194"/>
        <v>0</v>
      </c>
      <c r="BA216" s="16">
        <f t="shared" ca="1" si="195"/>
        <v>0</v>
      </c>
      <c r="BB216" s="16">
        <f t="shared" ca="1" si="196"/>
        <v>0</v>
      </c>
      <c r="BC216" s="16">
        <f t="shared" ca="1" si="197"/>
        <v>0</v>
      </c>
      <c r="BD216" s="16">
        <f t="shared" ca="1" si="198"/>
        <v>0</v>
      </c>
      <c r="BE216" s="16">
        <f t="shared" ca="1" si="199"/>
        <v>0</v>
      </c>
      <c r="BF216" s="16">
        <f t="shared" ca="1" si="200"/>
        <v>0</v>
      </c>
      <c r="BG216" s="16">
        <f t="shared" ca="1" si="201"/>
        <v>0</v>
      </c>
      <c r="BH216" s="16">
        <f t="shared" ca="1" si="202"/>
        <v>0</v>
      </c>
      <c r="BI216" s="16">
        <f t="shared" ca="1" si="203"/>
        <v>0</v>
      </c>
      <c r="BJ216" s="16">
        <f t="shared" ca="1" si="204"/>
        <v>0</v>
      </c>
      <c r="BK216" s="16">
        <f t="shared" ca="1" si="205"/>
        <v>0</v>
      </c>
      <c r="BL216" s="16">
        <f t="shared" ca="1" si="206"/>
        <v>0</v>
      </c>
      <c r="BM216" s="16">
        <f t="shared" ca="1" si="207"/>
        <v>0</v>
      </c>
      <c r="BN216" s="16">
        <f t="shared" ca="1" si="208"/>
        <v>0</v>
      </c>
      <c r="BO216" s="16">
        <f t="shared" ca="1" si="209"/>
        <v>0</v>
      </c>
      <c r="BP216" s="16">
        <f t="shared" ca="1" si="210"/>
        <v>0</v>
      </c>
      <c r="BQ216" s="16">
        <f t="shared" ca="1" si="211"/>
        <v>0</v>
      </c>
      <c r="BR216" s="16">
        <f t="shared" ca="1" si="212"/>
        <v>0</v>
      </c>
      <c r="BS216" s="16">
        <f t="shared" ca="1" si="213"/>
        <v>0</v>
      </c>
      <c r="BT216" s="16">
        <f t="shared" ca="1" si="214"/>
        <v>0</v>
      </c>
      <c r="BU216" s="16">
        <f t="shared" ca="1" si="215"/>
        <v>0</v>
      </c>
      <c r="BV216" s="16">
        <f t="shared" ca="1" si="216"/>
        <v>0</v>
      </c>
      <c r="BW216" s="16">
        <f t="shared" ca="1" si="217"/>
        <v>0</v>
      </c>
      <c r="BX216" s="16">
        <f t="shared" ca="1" si="218"/>
        <v>0</v>
      </c>
      <c r="BY216" s="16">
        <f t="shared" ca="1" si="219"/>
        <v>0</v>
      </c>
      <c r="BZ216" s="16">
        <f t="shared" ca="1" si="220"/>
        <v>0</v>
      </c>
      <c r="CA216" s="16">
        <f t="shared" ca="1" si="221"/>
        <v>0</v>
      </c>
      <c r="CB216" s="16">
        <f t="shared" ca="1" si="222"/>
        <v>0</v>
      </c>
      <c r="CC216" s="16">
        <f t="shared" ca="1" si="223"/>
        <v>0</v>
      </c>
      <c r="CD216" s="16">
        <f t="shared" ca="1" si="224"/>
        <v>0</v>
      </c>
      <c r="CE216" s="16">
        <f t="shared" ca="1" si="225"/>
        <v>0</v>
      </c>
      <c r="CF216" s="16">
        <f t="shared" ca="1" si="226"/>
        <v>0</v>
      </c>
      <c r="CG216" s="16">
        <f t="shared" ca="1" si="227"/>
        <v>0</v>
      </c>
      <c r="CH216" s="16">
        <f t="shared" ca="1" si="228"/>
        <v>0</v>
      </c>
      <c r="CI216" s="16">
        <f t="shared" ca="1" si="229"/>
        <v>0</v>
      </c>
      <c r="CJ216" s="16">
        <f t="shared" ca="1" si="230"/>
        <v>0</v>
      </c>
      <c r="CK216" s="16">
        <f t="shared" ca="1" si="231"/>
        <v>0</v>
      </c>
      <c r="CL216" s="16">
        <f t="shared" ca="1" si="232"/>
        <v>0</v>
      </c>
      <c r="CM216" s="16">
        <f t="shared" ca="1" si="233"/>
        <v>0</v>
      </c>
    </row>
    <row r="217" spans="2:91" ht="19.95" customHeight="1" x14ac:dyDescent="0.3">
      <c r="B217" s="14" t="str" cm="1">
        <f t="array" aca="1" ref="B217" ca="1">IF(C217=0,"",IFERROR(INDIRECT("'"&amp;$C217&amp;"'!"&amp;"D5"),"Некорректное название листа"))</f>
        <v/>
      </c>
      <c r="C217" s="6"/>
      <c r="D217" s="97" cm="1">
        <f t="array" aca="1" ref="D217" ca="1">IFERROR(INDIRECT("'"&amp;$C217&amp;"'!"&amp;"d18"),0)</f>
        <v>0</v>
      </c>
      <c r="E217" s="97" cm="1">
        <f t="array" aca="1" ref="E217" ca="1">IFERROR(INDIRECT("'" &amp;$C217&amp; "'!" &amp;"d19"),0)</f>
        <v>0</v>
      </c>
      <c r="F217" s="97" cm="1">
        <f t="array" aca="1" ref="F217" ca="1">IFERROR(INDIRECT("'" &amp;$C217&amp; "'!" &amp;"d20"),0)</f>
        <v>0</v>
      </c>
      <c r="G217" s="97" cm="1">
        <f t="array" aca="1" ref="G217" ca="1">IFERROR(INDIRECT("'" &amp;$C217&amp; "'!" &amp;"d21"),0)</f>
        <v>0</v>
      </c>
      <c r="H217" s="97" cm="1">
        <f t="array" aca="1" ref="H217" ca="1">IFERROR(INDIRECT("'" &amp;$C217&amp; "'!" &amp;"d22"),0)</f>
        <v>0</v>
      </c>
      <c r="I217" s="97" cm="1">
        <f t="array" aca="1" ref="I217" ca="1">IFERROR(INDIRECT("'" &amp;$C217&amp; "'!" &amp;"f18"),0)</f>
        <v>0</v>
      </c>
      <c r="J217" s="97" cm="1">
        <f t="array" aca="1" ref="J217" ca="1">IFERROR(INDIRECT("'" &amp;$C217&amp; "'!" &amp;"f19"),0)</f>
        <v>0</v>
      </c>
      <c r="K217" s="97" cm="1">
        <f t="array" aca="1" ref="K217" ca="1">IFERROR(INDIRECT("'" &amp;$C217&amp; "'!" &amp;"f20"),0)</f>
        <v>0</v>
      </c>
      <c r="L217" s="97" cm="1">
        <f t="array" aca="1" ref="L217" ca="1">IFERROR(INDIRECT("'" &amp;$C217&amp; "'!" &amp;"f21"),0)</f>
        <v>0</v>
      </c>
      <c r="M217" s="97" cm="1">
        <f t="array" aca="1" ref="M217" ca="1">IFERROR(INDIRECT("'" &amp;$C217&amp; "'!" &amp;"f22"),0)</f>
        <v>0</v>
      </c>
      <c r="N217" s="98">
        <f t="shared" ca="1" si="237"/>
        <v>0</v>
      </c>
      <c r="O217" s="98">
        <f t="shared" ca="1" si="237"/>
        <v>0</v>
      </c>
      <c r="P217" s="98">
        <f t="shared" ca="1" si="237"/>
        <v>0</v>
      </c>
      <c r="Q217" s="98">
        <f t="shared" ca="1" si="237"/>
        <v>0</v>
      </c>
      <c r="R217" s="98">
        <f t="shared" ca="1" si="237"/>
        <v>0</v>
      </c>
      <c r="S217" s="98">
        <f t="shared" ca="1" si="237"/>
        <v>0</v>
      </c>
      <c r="T217" s="98">
        <f t="shared" ca="1" si="237"/>
        <v>0</v>
      </c>
      <c r="U217" s="98">
        <f t="shared" ca="1" si="237"/>
        <v>0</v>
      </c>
      <c r="V217" s="98">
        <f t="shared" ca="1" si="237"/>
        <v>0</v>
      </c>
      <c r="W217" s="98">
        <f t="shared" ca="1" si="237"/>
        <v>0</v>
      </c>
      <c r="X217" s="98">
        <f t="shared" ca="1" si="237"/>
        <v>0</v>
      </c>
      <c r="Y217" s="98">
        <f t="shared" ca="1" si="237"/>
        <v>0</v>
      </c>
      <c r="Z217" s="98">
        <f t="shared" ca="1" si="237"/>
        <v>0</v>
      </c>
      <c r="AA217" s="98">
        <f t="shared" ca="1" si="237"/>
        <v>0</v>
      </c>
      <c r="AB217" s="98">
        <f t="shared" ca="1" si="237"/>
        <v>0</v>
      </c>
      <c r="AC217" s="98">
        <f t="shared" ca="1" si="237"/>
        <v>0</v>
      </c>
      <c r="AD217" s="98">
        <f t="shared" ca="1" si="236"/>
        <v>0</v>
      </c>
      <c r="AE217" s="98">
        <f t="shared" ca="1" si="236"/>
        <v>0</v>
      </c>
      <c r="AF217" s="98">
        <f t="shared" ca="1" si="234"/>
        <v>0</v>
      </c>
      <c r="AG217" s="98">
        <f t="shared" ca="1" si="236"/>
        <v>0</v>
      </c>
      <c r="AH217" s="98">
        <f t="shared" ca="1" si="236"/>
        <v>0</v>
      </c>
      <c r="AI217" s="98">
        <f t="shared" ca="1" si="236"/>
        <v>0</v>
      </c>
      <c r="AJ217" s="98">
        <f t="shared" ca="1" si="236"/>
        <v>0</v>
      </c>
      <c r="AK217" s="98">
        <f t="shared" ca="1" si="236"/>
        <v>0</v>
      </c>
      <c r="AL217" s="98">
        <f t="shared" ca="1" si="236"/>
        <v>0</v>
      </c>
      <c r="AM217" s="98">
        <f t="shared" ca="1" si="180"/>
        <v>0</v>
      </c>
      <c r="AN217" s="16">
        <f t="shared" ca="1" si="182"/>
        <v>0</v>
      </c>
      <c r="AO217" s="16">
        <f t="shared" ca="1" si="183"/>
        <v>0</v>
      </c>
      <c r="AP217" s="16">
        <f t="shared" ca="1" si="184"/>
        <v>0</v>
      </c>
      <c r="AQ217" s="16">
        <f t="shared" ca="1" si="185"/>
        <v>0</v>
      </c>
      <c r="AR217" s="16">
        <f t="shared" ca="1" si="186"/>
        <v>0</v>
      </c>
      <c r="AS217" s="16">
        <f t="shared" ca="1" si="187"/>
        <v>0</v>
      </c>
      <c r="AT217" s="16">
        <f t="shared" ca="1" si="188"/>
        <v>0</v>
      </c>
      <c r="AU217" s="16">
        <f t="shared" ca="1" si="189"/>
        <v>0</v>
      </c>
      <c r="AV217" s="16">
        <f t="shared" ca="1" si="190"/>
        <v>0</v>
      </c>
      <c r="AW217" s="16">
        <f t="shared" ca="1" si="191"/>
        <v>0</v>
      </c>
      <c r="AX217" s="16">
        <f t="shared" ca="1" si="192"/>
        <v>0</v>
      </c>
      <c r="AY217" s="16">
        <f t="shared" ca="1" si="193"/>
        <v>0</v>
      </c>
      <c r="AZ217" s="16">
        <f t="shared" ca="1" si="194"/>
        <v>0</v>
      </c>
      <c r="BA217" s="16">
        <f t="shared" ca="1" si="195"/>
        <v>0</v>
      </c>
      <c r="BB217" s="16">
        <f t="shared" ca="1" si="196"/>
        <v>0</v>
      </c>
      <c r="BC217" s="16">
        <f t="shared" ca="1" si="197"/>
        <v>0</v>
      </c>
      <c r="BD217" s="16">
        <f t="shared" ca="1" si="198"/>
        <v>0</v>
      </c>
      <c r="BE217" s="16">
        <f t="shared" ca="1" si="199"/>
        <v>0</v>
      </c>
      <c r="BF217" s="16">
        <f t="shared" ca="1" si="200"/>
        <v>0</v>
      </c>
      <c r="BG217" s="16">
        <f t="shared" ca="1" si="201"/>
        <v>0</v>
      </c>
      <c r="BH217" s="16">
        <f t="shared" ca="1" si="202"/>
        <v>0</v>
      </c>
      <c r="BI217" s="16">
        <f t="shared" ca="1" si="203"/>
        <v>0</v>
      </c>
      <c r="BJ217" s="16">
        <f t="shared" ca="1" si="204"/>
        <v>0</v>
      </c>
      <c r="BK217" s="16">
        <f t="shared" ca="1" si="205"/>
        <v>0</v>
      </c>
      <c r="BL217" s="16">
        <f t="shared" ca="1" si="206"/>
        <v>0</v>
      </c>
      <c r="BM217" s="16">
        <f t="shared" ca="1" si="207"/>
        <v>0</v>
      </c>
      <c r="BN217" s="16">
        <f t="shared" ca="1" si="208"/>
        <v>0</v>
      </c>
      <c r="BO217" s="16">
        <f t="shared" ca="1" si="209"/>
        <v>0</v>
      </c>
      <c r="BP217" s="16">
        <f t="shared" ca="1" si="210"/>
        <v>0</v>
      </c>
      <c r="BQ217" s="16">
        <f t="shared" ca="1" si="211"/>
        <v>0</v>
      </c>
      <c r="BR217" s="16">
        <f t="shared" ca="1" si="212"/>
        <v>0</v>
      </c>
      <c r="BS217" s="16">
        <f t="shared" ca="1" si="213"/>
        <v>0</v>
      </c>
      <c r="BT217" s="16">
        <f t="shared" ca="1" si="214"/>
        <v>0</v>
      </c>
      <c r="BU217" s="16">
        <f t="shared" ca="1" si="215"/>
        <v>0</v>
      </c>
      <c r="BV217" s="16">
        <f t="shared" ca="1" si="216"/>
        <v>0</v>
      </c>
      <c r="BW217" s="16">
        <f t="shared" ca="1" si="217"/>
        <v>0</v>
      </c>
      <c r="BX217" s="16">
        <f t="shared" ca="1" si="218"/>
        <v>0</v>
      </c>
      <c r="BY217" s="16">
        <f t="shared" ca="1" si="219"/>
        <v>0</v>
      </c>
      <c r="BZ217" s="16">
        <f t="shared" ca="1" si="220"/>
        <v>0</v>
      </c>
      <c r="CA217" s="16">
        <f t="shared" ca="1" si="221"/>
        <v>0</v>
      </c>
      <c r="CB217" s="16">
        <f t="shared" ca="1" si="222"/>
        <v>0</v>
      </c>
      <c r="CC217" s="16">
        <f t="shared" ca="1" si="223"/>
        <v>0</v>
      </c>
      <c r="CD217" s="16">
        <f t="shared" ca="1" si="224"/>
        <v>0</v>
      </c>
      <c r="CE217" s="16">
        <f t="shared" ca="1" si="225"/>
        <v>0</v>
      </c>
      <c r="CF217" s="16">
        <f t="shared" ca="1" si="226"/>
        <v>0</v>
      </c>
      <c r="CG217" s="16">
        <f t="shared" ca="1" si="227"/>
        <v>0</v>
      </c>
      <c r="CH217" s="16">
        <f t="shared" ca="1" si="228"/>
        <v>0</v>
      </c>
      <c r="CI217" s="16">
        <f t="shared" ca="1" si="229"/>
        <v>0</v>
      </c>
      <c r="CJ217" s="16">
        <f t="shared" ca="1" si="230"/>
        <v>0</v>
      </c>
      <c r="CK217" s="16">
        <f t="shared" ca="1" si="231"/>
        <v>0</v>
      </c>
      <c r="CL217" s="16">
        <f t="shared" ca="1" si="232"/>
        <v>0</v>
      </c>
      <c r="CM217" s="16">
        <f t="shared" ca="1" si="233"/>
        <v>0</v>
      </c>
    </row>
    <row r="218" spans="2:91" ht="19.95" customHeight="1" x14ac:dyDescent="0.3">
      <c r="B218" s="14" t="str" cm="1">
        <f t="array" aca="1" ref="B218" ca="1">IF(C218=0,"",IFERROR(INDIRECT("'"&amp;$C218&amp;"'!"&amp;"D5"),"Некорректное название листа"))</f>
        <v/>
      </c>
      <c r="C218" s="6"/>
      <c r="D218" s="97" cm="1">
        <f t="array" aca="1" ref="D218" ca="1">IFERROR(INDIRECT("'"&amp;$C218&amp;"'!"&amp;"d18"),0)</f>
        <v>0</v>
      </c>
      <c r="E218" s="97" cm="1">
        <f t="array" aca="1" ref="E218" ca="1">IFERROR(INDIRECT("'" &amp;$C218&amp; "'!" &amp;"d19"),0)</f>
        <v>0</v>
      </c>
      <c r="F218" s="97" cm="1">
        <f t="array" aca="1" ref="F218" ca="1">IFERROR(INDIRECT("'" &amp;$C218&amp; "'!" &amp;"d20"),0)</f>
        <v>0</v>
      </c>
      <c r="G218" s="97" cm="1">
        <f t="array" aca="1" ref="G218" ca="1">IFERROR(INDIRECT("'" &amp;$C218&amp; "'!" &amp;"d21"),0)</f>
        <v>0</v>
      </c>
      <c r="H218" s="97" cm="1">
        <f t="array" aca="1" ref="H218" ca="1">IFERROR(INDIRECT("'" &amp;$C218&amp; "'!" &amp;"d22"),0)</f>
        <v>0</v>
      </c>
      <c r="I218" s="97" cm="1">
        <f t="array" aca="1" ref="I218" ca="1">IFERROR(INDIRECT("'" &amp;$C218&amp; "'!" &amp;"f18"),0)</f>
        <v>0</v>
      </c>
      <c r="J218" s="97" cm="1">
        <f t="array" aca="1" ref="J218" ca="1">IFERROR(INDIRECT("'" &amp;$C218&amp; "'!" &amp;"f19"),0)</f>
        <v>0</v>
      </c>
      <c r="K218" s="97" cm="1">
        <f t="array" aca="1" ref="K218" ca="1">IFERROR(INDIRECT("'" &amp;$C218&amp; "'!" &amp;"f20"),0)</f>
        <v>0</v>
      </c>
      <c r="L218" s="97" cm="1">
        <f t="array" aca="1" ref="L218" ca="1">IFERROR(INDIRECT("'" &amp;$C218&amp; "'!" &amp;"f21"),0)</f>
        <v>0</v>
      </c>
      <c r="M218" s="97" cm="1">
        <f t="array" aca="1" ref="M218" ca="1">IFERROR(INDIRECT("'" &amp;$C218&amp; "'!" &amp;"f22"),0)</f>
        <v>0</v>
      </c>
      <c r="N218" s="98">
        <f t="shared" ca="1" si="237"/>
        <v>0</v>
      </c>
      <c r="O218" s="98">
        <f t="shared" ca="1" si="237"/>
        <v>0</v>
      </c>
      <c r="P218" s="98">
        <f t="shared" ca="1" si="237"/>
        <v>0</v>
      </c>
      <c r="Q218" s="98">
        <f t="shared" ca="1" si="237"/>
        <v>0</v>
      </c>
      <c r="R218" s="98">
        <f t="shared" ca="1" si="237"/>
        <v>0</v>
      </c>
      <c r="S218" s="98">
        <f t="shared" ca="1" si="237"/>
        <v>0</v>
      </c>
      <c r="T218" s="98">
        <f t="shared" ca="1" si="237"/>
        <v>0</v>
      </c>
      <c r="U218" s="98">
        <f t="shared" ca="1" si="237"/>
        <v>0</v>
      </c>
      <c r="V218" s="98">
        <f t="shared" ca="1" si="237"/>
        <v>0</v>
      </c>
      <c r="W218" s="98">
        <f t="shared" ca="1" si="237"/>
        <v>0</v>
      </c>
      <c r="X218" s="98">
        <f t="shared" ca="1" si="237"/>
        <v>0</v>
      </c>
      <c r="Y218" s="98">
        <f t="shared" ca="1" si="237"/>
        <v>0</v>
      </c>
      <c r="Z218" s="98">
        <f t="shared" ca="1" si="237"/>
        <v>0</v>
      </c>
      <c r="AA218" s="98">
        <f t="shared" ca="1" si="237"/>
        <v>0</v>
      </c>
      <c r="AB218" s="98">
        <f t="shared" ca="1" si="237"/>
        <v>0</v>
      </c>
      <c r="AC218" s="98">
        <f t="shared" ca="1" si="237"/>
        <v>0</v>
      </c>
      <c r="AD218" s="98">
        <f t="shared" ca="1" si="236"/>
        <v>0</v>
      </c>
      <c r="AE218" s="98">
        <f t="shared" ca="1" si="236"/>
        <v>0</v>
      </c>
      <c r="AF218" s="98">
        <f t="shared" ca="1" si="234"/>
        <v>0</v>
      </c>
      <c r="AG218" s="98">
        <f t="shared" ca="1" si="236"/>
        <v>0</v>
      </c>
      <c r="AH218" s="98">
        <f t="shared" ca="1" si="236"/>
        <v>0</v>
      </c>
      <c r="AI218" s="98">
        <f t="shared" ca="1" si="236"/>
        <v>0</v>
      </c>
      <c r="AJ218" s="98">
        <f t="shared" ca="1" si="236"/>
        <v>0</v>
      </c>
      <c r="AK218" s="98">
        <f t="shared" ca="1" si="236"/>
        <v>0</v>
      </c>
      <c r="AL218" s="98">
        <f t="shared" ca="1" si="236"/>
        <v>0</v>
      </c>
      <c r="AM218" s="98">
        <f t="shared" ca="1" si="180"/>
        <v>0</v>
      </c>
      <c r="AN218" s="16">
        <f t="shared" ca="1" si="182"/>
        <v>0</v>
      </c>
      <c r="AO218" s="16">
        <f t="shared" ca="1" si="183"/>
        <v>0</v>
      </c>
      <c r="AP218" s="16">
        <f t="shared" ca="1" si="184"/>
        <v>0</v>
      </c>
      <c r="AQ218" s="16">
        <f t="shared" ca="1" si="185"/>
        <v>0</v>
      </c>
      <c r="AR218" s="16">
        <f t="shared" ca="1" si="186"/>
        <v>0</v>
      </c>
      <c r="AS218" s="16">
        <f t="shared" ca="1" si="187"/>
        <v>0</v>
      </c>
      <c r="AT218" s="16">
        <f t="shared" ca="1" si="188"/>
        <v>0</v>
      </c>
      <c r="AU218" s="16">
        <f t="shared" ca="1" si="189"/>
        <v>0</v>
      </c>
      <c r="AV218" s="16">
        <f t="shared" ca="1" si="190"/>
        <v>0</v>
      </c>
      <c r="AW218" s="16">
        <f t="shared" ca="1" si="191"/>
        <v>0</v>
      </c>
      <c r="AX218" s="16">
        <f t="shared" ca="1" si="192"/>
        <v>0</v>
      </c>
      <c r="AY218" s="16">
        <f t="shared" ca="1" si="193"/>
        <v>0</v>
      </c>
      <c r="AZ218" s="16">
        <f t="shared" ca="1" si="194"/>
        <v>0</v>
      </c>
      <c r="BA218" s="16">
        <f t="shared" ca="1" si="195"/>
        <v>0</v>
      </c>
      <c r="BB218" s="16">
        <f t="shared" ca="1" si="196"/>
        <v>0</v>
      </c>
      <c r="BC218" s="16">
        <f t="shared" ca="1" si="197"/>
        <v>0</v>
      </c>
      <c r="BD218" s="16">
        <f t="shared" ca="1" si="198"/>
        <v>0</v>
      </c>
      <c r="BE218" s="16">
        <f t="shared" ca="1" si="199"/>
        <v>0</v>
      </c>
      <c r="BF218" s="16">
        <f t="shared" ca="1" si="200"/>
        <v>0</v>
      </c>
      <c r="BG218" s="16">
        <f t="shared" ca="1" si="201"/>
        <v>0</v>
      </c>
      <c r="BH218" s="16">
        <f t="shared" ca="1" si="202"/>
        <v>0</v>
      </c>
      <c r="BI218" s="16">
        <f t="shared" ca="1" si="203"/>
        <v>0</v>
      </c>
      <c r="BJ218" s="16">
        <f t="shared" ca="1" si="204"/>
        <v>0</v>
      </c>
      <c r="BK218" s="16">
        <f t="shared" ca="1" si="205"/>
        <v>0</v>
      </c>
      <c r="BL218" s="16">
        <f t="shared" ca="1" si="206"/>
        <v>0</v>
      </c>
      <c r="BM218" s="16">
        <f t="shared" ca="1" si="207"/>
        <v>0</v>
      </c>
      <c r="BN218" s="16">
        <f t="shared" ca="1" si="208"/>
        <v>0</v>
      </c>
      <c r="BO218" s="16">
        <f t="shared" ca="1" si="209"/>
        <v>0</v>
      </c>
      <c r="BP218" s="16">
        <f t="shared" ca="1" si="210"/>
        <v>0</v>
      </c>
      <c r="BQ218" s="16">
        <f t="shared" ca="1" si="211"/>
        <v>0</v>
      </c>
      <c r="BR218" s="16">
        <f t="shared" ca="1" si="212"/>
        <v>0</v>
      </c>
      <c r="BS218" s="16">
        <f t="shared" ca="1" si="213"/>
        <v>0</v>
      </c>
      <c r="BT218" s="16">
        <f t="shared" ca="1" si="214"/>
        <v>0</v>
      </c>
      <c r="BU218" s="16">
        <f t="shared" ca="1" si="215"/>
        <v>0</v>
      </c>
      <c r="BV218" s="16">
        <f t="shared" ca="1" si="216"/>
        <v>0</v>
      </c>
      <c r="BW218" s="16">
        <f t="shared" ca="1" si="217"/>
        <v>0</v>
      </c>
      <c r="BX218" s="16">
        <f t="shared" ca="1" si="218"/>
        <v>0</v>
      </c>
      <c r="BY218" s="16">
        <f t="shared" ca="1" si="219"/>
        <v>0</v>
      </c>
      <c r="BZ218" s="16">
        <f t="shared" ca="1" si="220"/>
        <v>0</v>
      </c>
      <c r="CA218" s="16">
        <f t="shared" ca="1" si="221"/>
        <v>0</v>
      </c>
      <c r="CB218" s="16">
        <f t="shared" ca="1" si="222"/>
        <v>0</v>
      </c>
      <c r="CC218" s="16">
        <f t="shared" ca="1" si="223"/>
        <v>0</v>
      </c>
      <c r="CD218" s="16">
        <f t="shared" ca="1" si="224"/>
        <v>0</v>
      </c>
      <c r="CE218" s="16">
        <f t="shared" ca="1" si="225"/>
        <v>0</v>
      </c>
      <c r="CF218" s="16">
        <f t="shared" ca="1" si="226"/>
        <v>0</v>
      </c>
      <c r="CG218" s="16">
        <f t="shared" ca="1" si="227"/>
        <v>0</v>
      </c>
      <c r="CH218" s="16">
        <f t="shared" ca="1" si="228"/>
        <v>0</v>
      </c>
      <c r="CI218" s="16">
        <f t="shared" ca="1" si="229"/>
        <v>0</v>
      </c>
      <c r="CJ218" s="16">
        <f t="shared" ca="1" si="230"/>
        <v>0</v>
      </c>
      <c r="CK218" s="16">
        <f t="shared" ca="1" si="231"/>
        <v>0</v>
      </c>
      <c r="CL218" s="16">
        <f t="shared" ca="1" si="232"/>
        <v>0</v>
      </c>
      <c r="CM218" s="16">
        <f t="shared" ca="1" si="233"/>
        <v>0</v>
      </c>
    </row>
    <row r="219" spans="2:91" ht="19.95" customHeight="1" x14ac:dyDescent="0.3">
      <c r="B219" s="14" t="str" cm="1">
        <f t="array" aca="1" ref="B219" ca="1">IF(C219=0,"",IFERROR(INDIRECT("'"&amp;$C219&amp;"'!"&amp;"D5"),"Некорректное название листа"))</f>
        <v/>
      </c>
      <c r="C219" s="6"/>
      <c r="D219" s="97" cm="1">
        <f t="array" aca="1" ref="D219" ca="1">IFERROR(INDIRECT("'"&amp;$C219&amp;"'!"&amp;"d18"),0)</f>
        <v>0</v>
      </c>
      <c r="E219" s="97" cm="1">
        <f t="array" aca="1" ref="E219" ca="1">IFERROR(INDIRECT("'" &amp;$C219&amp; "'!" &amp;"d19"),0)</f>
        <v>0</v>
      </c>
      <c r="F219" s="97" cm="1">
        <f t="array" aca="1" ref="F219" ca="1">IFERROR(INDIRECT("'" &amp;$C219&amp; "'!" &amp;"d20"),0)</f>
        <v>0</v>
      </c>
      <c r="G219" s="97" cm="1">
        <f t="array" aca="1" ref="G219" ca="1">IFERROR(INDIRECT("'" &amp;$C219&amp; "'!" &amp;"d21"),0)</f>
        <v>0</v>
      </c>
      <c r="H219" s="97" cm="1">
        <f t="array" aca="1" ref="H219" ca="1">IFERROR(INDIRECT("'" &amp;$C219&amp; "'!" &amp;"d22"),0)</f>
        <v>0</v>
      </c>
      <c r="I219" s="97" cm="1">
        <f t="array" aca="1" ref="I219" ca="1">IFERROR(INDIRECT("'" &amp;$C219&amp; "'!" &amp;"f18"),0)</f>
        <v>0</v>
      </c>
      <c r="J219" s="97" cm="1">
        <f t="array" aca="1" ref="J219" ca="1">IFERROR(INDIRECT("'" &amp;$C219&amp; "'!" &amp;"f19"),0)</f>
        <v>0</v>
      </c>
      <c r="K219" s="97" cm="1">
        <f t="array" aca="1" ref="K219" ca="1">IFERROR(INDIRECT("'" &amp;$C219&amp; "'!" &amp;"f20"),0)</f>
        <v>0</v>
      </c>
      <c r="L219" s="97" cm="1">
        <f t="array" aca="1" ref="L219" ca="1">IFERROR(INDIRECT("'" &amp;$C219&amp; "'!" &amp;"f21"),0)</f>
        <v>0</v>
      </c>
      <c r="M219" s="97" cm="1">
        <f t="array" aca="1" ref="M219" ca="1">IFERROR(INDIRECT("'" &amp;$C219&amp; "'!" &amp;"f22"),0)</f>
        <v>0</v>
      </c>
      <c r="N219" s="98">
        <f t="shared" ca="1" si="237"/>
        <v>0</v>
      </c>
      <c r="O219" s="98">
        <f t="shared" ca="1" si="237"/>
        <v>0</v>
      </c>
      <c r="P219" s="98">
        <f t="shared" ca="1" si="237"/>
        <v>0</v>
      </c>
      <c r="Q219" s="98">
        <f t="shared" ca="1" si="237"/>
        <v>0</v>
      </c>
      <c r="R219" s="98">
        <f t="shared" ca="1" si="237"/>
        <v>0</v>
      </c>
      <c r="S219" s="98">
        <f t="shared" ca="1" si="237"/>
        <v>0</v>
      </c>
      <c r="T219" s="98">
        <f t="shared" ca="1" si="237"/>
        <v>0</v>
      </c>
      <c r="U219" s="98">
        <f t="shared" ca="1" si="237"/>
        <v>0</v>
      </c>
      <c r="V219" s="98">
        <f t="shared" ca="1" si="237"/>
        <v>0</v>
      </c>
      <c r="W219" s="98">
        <f t="shared" ca="1" si="237"/>
        <v>0</v>
      </c>
      <c r="X219" s="98">
        <f t="shared" ca="1" si="237"/>
        <v>0</v>
      </c>
      <c r="Y219" s="98">
        <f t="shared" ca="1" si="237"/>
        <v>0</v>
      </c>
      <c r="Z219" s="98">
        <f t="shared" ca="1" si="237"/>
        <v>0</v>
      </c>
      <c r="AA219" s="98">
        <f t="shared" ca="1" si="237"/>
        <v>0</v>
      </c>
      <c r="AB219" s="98">
        <f t="shared" ca="1" si="237"/>
        <v>0</v>
      </c>
      <c r="AC219" s="98">
        <f t="shared" ca="1" si="237"/>
        <v>0</v>
      </c>
      <c r="AD219" s="98">
        <f t="shared" ca="1" si="236"/>
        <v>0</v>
      </c>
      <c r="AE219" s="98">
        <f t="shared" ca="1" si="236"/>
        <v>0</v>
      </c>
      <c r="AF219" s="98">
        <f t="shared" ca="1" si="234"/>
        <v>0</v>
      </c>
      <c r="AG219" s="98">
        <f t="shared" ca="1" si="236"/>
        <v>0</v>
      </c>
      <c r="AH219" s="98">
        <f t="shared" ca="1" si="236"/>
        <v>0</v>
      </c>
      <c r="AI219" s="98">
        <f t="shared" ca="1" si="236"/>
        <v>0</v>
      </c>
      <c r="AJ219" s="98">
        <f t="shared" ca="1" si="236"/>
        <v>0</v>
      </c>
      <c r="AK219" s="98">
        <f t="shared" ca="1" si="236"/>
        <v>0</v>
      </c>
      <c r="AL219" s="98">
        <f t="shared" ca="1" si="236"/>
        <v>0</v>
      </c>
      <c r="AM219" s="98">
        <f t="shared" ca="1" si="180"/>
        <v>0</v>
      </c>
      <c r="AN219" s="16">
        <f t="shared" ca="1" si="182"/>
        <v>0</v>
      </c>
      <c r="AO219" s="16">
        <f t="shared" ca="1" si="183"/>
        <v>0</v>
      </c>
      <c r="AP219" s="16">
        <f t="shared" ca="1" si="184"/>
        <v>0</v>
      </c>
      <c r="AQ219" s="16">
        <f t="shared" ca="1" si="185"/>
        <v>0</v>
      </c>
      <c r="AR219" s="16">
        <f t="shared" ca="1" si="186"/>
        <v>0</v>
      </c>
      <c r="AS219" s="16">
        <f t="shared" ca="1" si="187"/>
        <v>0</v>
      </c>
      <c r="AT219" s="16">
        <f t="shared" ca="1" si="188"/>
        <v>0</v>
      </c>
      <c r="AU219" s="16">
        <f t="shared" ca="1" si="189"/>
        <v>0</v>
      </c>
      <c r="AV219" s="16">
        <f t="shared" ca="1" si="190"/>
        <v>0</v>
      </c>
      <c r="AW219" s="16">
        <f t="shared" ca="1" si="191"/>
        <v>0</v>
      </c>
      <c r="AX219" s="16">
        <f t="shared" ca="1" si="192"/>
        <v>0</v>
      </c>
      <c r="AY219" s="16">
        <f t="shared" ca="1" si="193"/>
        <v>0</v>
      </c>
      <c r="AZ219" s="16">
        <f t="shared" ca="1" si="194"/>
        <v>0</v>
      </c>
      <c r="BA219" s="16">
        <f t="shared" ca="1" si="195"/>
        <v>0</v>
      </c>
      <c r="BB219" s="16">
        <f t="shared" ca="1" si="196"/>
        <v>0</v>
      </c>
      <c r="BC219" s="16">
        <f t="shared" ca="1" si="197"/>
        <v>0</v>
      </c>
      <c r="BD219" s="16">
        <f t="shared" ca="1" si="198"/>
        <v>0</v>
      </c>
      <c r="BE219" s="16">
        <f t="shared" ca="1" si="199"/>
        <v>0</v>
      </c>
      <c r="BF219" s="16">
        <f t="shared" ca="1" si="200"/>
        <v>0</v>
      </c>
      <c r="BG219" s="16">
        <f t="shared" ca="1" si="201"/>
        <v>0</v>
      </c>
      <c r="BH219" s="16">
        <f t="shared" ca="1" si="202"/>
        <v>0</v>
      </c>
      <c r="BI219" s="16">
        <f t="shared" ca="1" si="203"/>
        <v>0</v>
      </c>
      <c r="BJ219" s="16">
        <f t="shared" ca="1" si="204"/>
        <v>0</v>
      </c>
      <c r="BK219" s="16">
        <f t="shared" ca="1" si="205"/>
        <v>0</v>
      </c>
      <c r="BL219" s="16">
        <f t="shared" ca="1" si="206"/>
        <v>0</v>
      </c>
      <c r="BM219" s="16">
        <f t="shared" ca="1" si="207"/>
        <v>0</v>
      </c>
      <c r="BN219" s="16">
        <f t="shared" ca="1" si="208"/>
        <v>0</v>
      </c>
      <c r="BO219" s="16">
        <f t="shared" ca="1" si="209"/>
        <v>0</v>
      </c>
      <c r="BP219" s="16">
        <f t="shared" ca="1" si="210"/>
        <v>0</v>
      </c>
      <c r="BQ219" s="16">
        <f t="shared" ca="1" si="211"/>
        <v>0</v>
      </c>
      <c r="BR219" s="16">
        <f t="shared" ca="1" si="212"/>
        <v>0</v>
      </c>
      <c r="BS219" s="16">
        <f t="shared" ca="1" si="213"/>
        <v>0</v>
      </c>
      <c r="BT219" s="16">
        <f t="shared" ca="1" si="214"/>
        <v>0</v>
      </c>
      <c r="BU219" s="16">
        <f t="shared" ca="1" si="215"/>
        <v>0</v>
      </c>
      <c r="BV219" s="16">
        <f t="shared" ca="1" si="216"/>
        <v>0</v>
      </c>
      <c r="BW219" s="16">
        <f t="shared" ca="1" si="217"/>
        <v>0</v>
      </c>
      <c r="BX219" s="16">
        <f t="shared" ca="1" si="218"/>
        <v>0</v>
      </c>
      <c r="BY219" s="16">
        <f t="shared" ca="1" si="219"/>
        <v>0</v>
      </c>
      <c r="BZ219" s="16">
        <f t="shared" ca="1" si="220"/>
        <v>0</v>
      </c>
      <c r="CA219" s="16">
        <f t="shared" ca="1" si="221"/>
        <v>0</v>
      </c>
      <c r="CB219" s="16">
        <f t="shared" ca="1" si="222"/>
        <v>0</v>
      </c>
      <c r="CC219" s="16">
        <f t="shared" ca="1" si="223"/>
        <v>0</v>
      </c>
      <c r="CD219" s="16">
        <f t="shared" ca="1" si="224"/>
        <v>0</v>
      </c>
      <c r="CE219" s="16">
        <f t="shared" ca="1" si="225"/>
        <v>0</v>
      </c>
      <c r="CF219" s="16">
        <f t="shared" ca="1" si="226"/>
        <v>0</v>
      </c>
      <c r="CG219" s="16">
        <f t="shared" ca="1" si="227"/>
        <v>0</v>
      </c>
      <c r="CH219" s="16">
        <f t="shared" ca="1" si="228"/>
        <v>0</v>
      </c>
      <c r="CI219" s="16">
        <f t="shared" ca="1" si="229"/>
        <v>0</v>
      </c>
      <c r="CJ219" s="16">
        <f t="shared" ca="1" si="230"/>
        <v>0</v>
      </c>
      <c r="CK219" s="16">
        <f t="shared" ca="1" si="231"/>
        <v>0</v>
      </c>
      <c r="CL219" s="16">
        <f t="shared" ca="1" si="232"/>
        <v>0</v>
      </c>
      <c r="CM219" s="16">
        <f t="shared" ca="1" si="233"/>
        <v>0</v>
      </c>
    </row>
    <row r="220" spans="2:91" ht="19.95" customHeight="1" x14ac:dyDescent="0.3">
      <c r="B220" s="14" t="str" cm="1">
        <f t="array" aca="1" ref="B220" ca="1">IF(C220=0,"",IFERROR(INDIRECT("'"&amp;$C220&amp;"'!"&amp;"D5"),"Некорректное название листа"))</f>
        <v/>
      </c>
      <c r="C220" s="6"/>
      <c r="D220" s="97" cm="1">
        <f t="array" aca="1" ref="D220" ca="1">IFERROR(INDIRECT("'"&amp;$C220&amp;"'!"&amp;"d18"),0)</f>
        <v>0</v>
      </c>
      <c r="E220" s="97" cm="1">
        <f t="array" aca="1" ref="E220" ca="1">IFERROR(INDIRECT("'" &amp;$C220&amp; "'!" &amp;"d19"),0)</f>
        <v>0</v>
      </c>
      <c r="F220" s="97" cm="1">
        <f t="array" aca="1" ref="F220" ca="1">IFERROR(INDIRECT("'" &amp;$C220&amp; "'!" &amp;"d20"),0)</f>
        <v>0</v>
      </c>
      <c r="G220" s="97" cm="1">
        <f t="array" aca="1" ref="G220" ca="1">IFERROR(INDIRECT("'" &amp;$C220&amp; "'!" &amp;"d21"),0)</f>
        <v>0</v>
      </c>
      <c r="H220" s="97" cm="1">
        <f t="array" aca="1" ref="H220" ca="1">IFERROR(INDIRECT("'" &amp;$C220&amp; "'!" &amp;"d22"),0)</f>
        <v>0</v>
      </c>
      <c r="I220" s="97" cm="1">
        <f t="array" aca="1" ref="I220" ca="1">IFERROR(INDIRECT("'" &amp;$C220&amp; "'!" &amp;"f18"),0)</f>
        <v>0</v>
      </c>
      <c r="J220" s="97" cm="1">
        <f t="array" aca="1" ref="J220" ca="1">IFERROR(INDIRECT("'" &amp;$C220&amp; "'!" &amp;"f19"),0)</f>
        <v>0</v>
      </c>
      <c r="K220" s="97" cm="1">
        <f t="array" aca="1" ref="K220" ca="1">IFERROR(INDIRECT("'" &amp;$C220&amp; "'!" &amp;"f20"),0)</f>
        <v>0</v>
      </c>
      <c r="L220" s="97" cm="1">
        <f t="array" aca="1" ref="L220" ca="1">IFERROR(INDIRECT("'" &amp;$C220&amp; "'!" &amp;"f21"),0)</f>
        <v>0</v>
      </c>
      <c r="M220" s="97" cm="1">
        <f t="array" aca="1" ref="M220" ca="1">IFERROR(INDIRECT("'" &amp;$C220&amp; "'!" &amp;"f22"),0)</f>
        <v>0</v>
      </c>
      <c r="N220" s="98">
        <f t="shared" ca="1" si="237"/>
        <v>0</v>
      </c>
      <c r="O220" s="98">
        <f t="shared" ca="1" si="237"/>
        <v>0</v>
      </c>
      <c r="P220" s="98">
        <f t="shared" ca="1" si="237"/>
        <v>0</v>
      </c>
      <c r="Q220" s="98">
        <f t="shared" ca="1" si="237"/>
        <v>0</v>
      </c>
      <c r="R220" s="98">
        <f t="shared" ca="1" si="237"/>
        <v>0</v>
      </c>
      <c r="S220" s="98">
        <f t="shared" ca="1" si="237"/>
        <v>0</v>
      </c>
      <c r="T220" s="98">
        <f t="shared" ca="1" si="237"/>
        <v>0</v>
      </c>
      <c r="U220" s="98">
        <f t="shared" ca="1" si="237"/>
        <v>0</v>
      </c>
      <c r="V220" s="98">
        <f t="shared" ca="1" si="237"/>
        <v>0</v>
      </c>
      <c r="W220" s="98">
        <f t="shared" ca="1" si="237"/>
        <v>0</v>
      </c>
      <c r="X220" s="98">
        <f t="shared" ca="1" si="237"/>
        <v>0</v>
      </c>
      <c r="Y220" s="98">
        <f t="shared" ca="1" si="237"/>
        <v>0</v>
      </c>
      <c r="Z220" s="98">
        <f t="shared" ca="1" si="237"/>
        <v>0</v>
      </c>
      <c r="AA220" s="98">
        <f t="shared" ca="1" si="237"/>
        <v>0</v>
      </c>
      <c r="AB220" s="98">
        <f t="shared" ca="1" si="237"/>
        <v>0</v>
      </c>
      <c r="AC220" s="98">
        <f t="shared" ca="1" si="237"/>
        <v>0</v>
      </c>
      <c r="AD220" s="98">
        <f t="shared" ca="1" si="236"/>
        <v>0</v>
      </c>
      <c r="AE220" s="98">
        <f t="shared" ca="1" si="236"/>
        <v>0</v>
      </c>
      <c r="AF220" s="98">
        <f t="shared" ca="1" si="234"/>
        <v>0</v>
      </c>
      <c r="AG220" s="98">
        <f t="shared" ca="1" si="236"/>
        <v>0</v>
      </c>
      <c r="AH220" s="98">
        <f t="shared" ca="1" si="236"/>
        <v>0</v>
      </c>
      <c r="AI220" s="98">
        <f t="shared" ca="1" si="236"/>
        <v>0</v>
      </c>
      <c r="AJ220" s="98">
        <f t="shared" ca="1" si="236"/>
        <v>0</v>
      </c>
      <c r="AK220" s="98">
        <f t="shared" ca="1" si="236"/>
        <v>0</v>
      </c>
      <c r="AL220" s="98">
        <f t="shared" ca="1" si="236"/>
        <v>0</v>
      </c>
      <c r="AM220" s="98">
        <f t="shared" ca="1" si="180"/>
        <v>0</v>
      </c>
      <c r="AN220" s="16">
        <f t="shared" ca="1" si="182"/>
        <v>0</v>
      </c>
      <c r="AO220" s="16">
        <f t="shared" ca="1" si="183"/>
        <v>0</v>
      </c>
      <c r="AP220" s="16">
        <f t="shared" ca="1" si="184"/>
        <v>0</v>
      </c>
      <c r="AQ220" s="16">
        <f t="shared" ca="1" si="185"/>
        <v>0</v>
      </c>
      <c r="AR220" s="16">
        <f t="shared" ca="1" si="186"/>
        <v>0</v>
      </c>
      <c r="AS220" s="16">
        <f t="shared" ca="1" si="187"/>
        <v>0</v>
      </c>
      <c r="AT220" s="16">
        <f t="shared" ca="1" si="188"/>
        <v>0</v>
      </c>
      <c r="AU220" s="16">
        <f t="shared" ca="1" si="189"/>
        <v>0</v>
      </c>
      <c r="AV220" s="16">
        <f t="shared" ca="1" si="190"/>
        <v>0</v>
      </c>
      <c r="AW220" s="16">
        <f t="shared" ca="1" si="191"/>
        <v>0</v>
      </c>
      <c r="AX220" s="16">
        <f t="shared" ca="1" si="192"/>
        <v>0</v>
      </c>
      <c r="AY220" s="16">
        <f t="shared" ca="1" si="193"/>
        <v>0</v>
      </c>
      <c r="AZ220" s="16">
        <f t="shared" ca="1" si="194"/>
        <v>0</v>
      </c>
      <c r="BA220" s="16">
        <f t="shared" ca="1" si="195"/>
        <v>0</v>
      </c>
      <c r="BB220" s="16">
        <f t="shared" ca="1" si="196"/>
        <v>0</v>
      </c>
      <c r="BC220" s="16">
        <f t="shared" ca="1" si="197"/>
        <v>0</v>
      </c>
      <c r="BD220" s="16">
        <f t="shared" ca="1" si="198"/>
        <v>0</v>
      </c>
      <c r="BE220" s="16">
        <f t="shared" ca="1" si="199"/>
        <v>0</v>
      </c>
      <c r="BF220" s="16">
        <f t="shared" ca="1" si="200"/>
        <v>0</v>
      </c>
      <c r="BG220" s="16">
        <f t="shared" ca="1" si="201"/>
        <v>0</v>
      </c>
      <c r="BH220" s="16">
        <f t="shared" ca="1" si="202"/>
        <v>0</v>
      </c>
      <c r="BI220" s="16">
        <f t="shared" ca="1" si="203"/>
        <v>0</v>
      </c>
      <c r="BJ220" s="16">
        <f t="shared" ca="1" si="204"/>
        <v>0</v>
      </c>
      <c r="BK220" s="16">
        <f t="shared" ca="1" si="205"/>
        <v>0</v>
      </c>
      <c r="BL220" s="16">
        <f t="shared" ca="1" si="206"/>
        <v>0</v>
      </c>
      <c r="BM220" s="16">
        <f t="shared" ca="1" si="207"/>
        <v>0</v>
      </c>
      <c r="BN220" s="16">
        <f t="shared" ca="1" si="208"/>
        <v>0</v>
      </c>
      <c r="BO220" s="16">
        <f t="shared" ca="1" si="209"/>
        <v>0</v>
      </c>
      <c r="BP220" s="16">
        <f t="shared" ca="1" si="210"/>
        <v>0</v>
      </c>
      <c r="BQ220" s="16">
        <f t="shared" ca="1" si="211"/>
        <v>0</v>
      </c>
      <c r="BR220" s="16">
        <f t="shared" ca="1" si="212"/>
        <v>0</v>
      </c>
      <c r="BS220" s="16">
        <f t="shared" ca="1" si="213"/>
        <v>0</v>
      </c>
      <c r="BT220" s="16">
        <f t="shared" ca="1" si="214"/>
        <v>0</v>
      </c>
      <c r="BU220" s="16">
        <f t="shared" ca="1" si="215"/>
        <v>0</v>
      </c>
      <c r="BV220" s="16">
        <f t="shared" ca="1" si="216"/>
        <v>0</v>
      </c>
      <c r="BW220" s="16">
        <f t="shared" ca="1" si="217"/>
        <v>0</v>
      </c>
      <c r="BX220" s="16">
        <f t="shared" ca="1" si="218"/>
        <v>0</v>
      </c>
      <c r="BY220" s="16">
        <f t="shared" ca="1" si="219"/>
        <v>0</v>
      </c>
      <c r="BZ220" s="16">
        <f t="shared" ca="1" si="220"/>
        <v>0</v>
      </c>
      <c r="CA220" s="16">
        <f t="shared" ca="1" si="221"/>
        <v>0</v>
      </c>
      <c r="CB220" s="16">
        <f t="shared" ca="1" si="222"/>
        <v>0</v>
      </c>
      <c r="CC220" s="16">
        <f t="shared" ca="1" si="223"/>
        <v>0</v>
      </c>
      <c r="CD220" s="16">
        <f t="shared" ca="1" si="224"/>
        <v>0</v>
      </c>
      <c r="CE220" s="16">
        <f t="shared" ca="1" si="225"/>
        <v>0</v>
      </c>
      <c r="CF220" s="16">
        <f t="shared" ca="1" si="226"/>
        <v>0</v>
      </c>
      <c r="CG220" s="16">
        <f t="shared" ca="1" si="227"/>
        <v>0</v>
      </c>
      <c r="CH220" s="16">
        <f t="shared" ca="1" si="228"/>
        <v>0</v>
      </c>
      <c r="CI220" s="16">
        <f t="shared" ca="1" si="229"/>
        <v>0</v>
      </c>
      <c r="CJ220" s="16">
        <f t="shared" ca="1" si="230"/>
        <v>0</v>
      </c>
      <c r="CK220" s="16">
        <f t="shared" ca="1" si="231"/>
        <v>0</v>
      </c>
      <c r="CL220" s="16">
        <f t="shared" ca="1" si="232"/>
        <v>0</v>
      </c>
      <c r="CM220" s="16">
        <f t="shared" ca="1" si="233"/>
        <v>0</v>
      </c>
    </row>
    <row r="221" spans="2:91" ht="19.95" customHeight="1" x14ac:dyDescent="0.3">
      <c r="B221" s="14" t="str" cm="1">
        <f t="array" aca="1" ref="B221" ca="1">IF(C221=0,"",IFERROR(INDIRECT("'"&amp;$C221&amp;"'!"&amp;"D5"),"Некорректное название листа"))</f>
        <v/>
      </c>
      <c r="C221" s="6"/>
      <c r="D221" s="97" cm="1">
        <f t="array" aca="1" ref="D221" ca="1">IFERROR(INDIRECT("'"&amp;$C221&amp;"'!"&amp;"d18"),0)</f>
        <v>0</v>
      </c>
      <c r="E221" s="97" cm="1">
        <f t="array" aca="1" ref="E221" ca="1">IFERROR(INDIRECT("'" &amp;$C221&amp; "'!" &amp;"d19"),0)</f>
        <v>0</v>
      </c>
      <c r="F221" s="97" cm="1">
        <f t="array" aca="1" ref="F221" ca="1">IFERROR(INDIRECT("'" &amp;$C221&amp; "'!" &amp;"d20"),0)</f>
        <v>0</v>
      </c>
      <c r="G221" s="97" cm="1">
        <f t="array" aca="1" ref="G221" ca="1">IFERROR(INDIRECT("'" &amp;$C221&amp; "'!" &amp;"d21"),0)</f>
        <v>0</v>
      </c>
      <c r="H221" s="97" cm="1">
        <f t="array" aca="1" ref="H221" ca="1">IFERROR(INDIRECT("'" &amp;$C221&amp; "'!" &amp;"d22"),0)</f>
        <v>0</v>
      </c>
      <c r="I221" s="97" cm="1">
        <f t="array" aca="1" ref="I221" ca="1">IFERROR(INDIRECT("'" &amp;$C221&amp; "'!" &amp;"f18"),0)</f>
        <v>0</v>
      </c>
      <c r="J221" s="97" cm="1">
        <f t="array" aca="1" ref="J221" ca="1">IFERROR(INDIRECT("'" &amp;$C221&amp; "'!" &amp;"f19"),0)</f>
        <v>0</v>
      </c>
      <c r="K221" s="97" cm="1">
        <f t="array" aca="1" ref="K221" ca="1">IFERROR(INDIRECT("'" &amp;$C221&amp; "'!" &amp;"f20"),0)</f>
        <v>0</v>
      </c>
      <c r="L221" s="97" cm="1">
        <f t="array" aca="1" ref="L221" ca="1">IFERROR(INDIRECT("'" &amp;$C221&amp; "'!" &amp;"f21"),0)</f>
        <v>0</v>
      </c>
      <c r="M221" s="97" cm="1">
        <f t="array" aca="1" ref="M221" ca="1">IFERROR(INDIRECT("'" &amp;$C221&amp; "'!" &amp;"f22"),0)</f>
        <v>0</v>
      </c>
      <c r="N221" s="98">
        <f t="shared" ca="1" si="237"/>
        <v>0</v>
      </c>
      <c r="O221" s="98">
        <f t="shared" ca="1" si="237"/>
        <v>0</v>
      </c>
      <c r="P221" s="98">
        <f t="shared" ca="1" si="237"/>
        <v>0</v>
      </c>
      <c r="Q221" s="98">
        <f t="shared" ca="1" si="237"/>
        <v>0</v>
      </c>
      <c r="R221" s="98">
        <f t="shared" ca="1" si="237"/>
        <v>0</v>
      </c>
      <c r="S221" s="98">
        <f t="shared" ca="1" si="237"/>
        <v>0</v>
      </c>
      <c r="T221" s="98">
        <f t="shared" ca="1" si="237"/>
        <v>0</v>
      </c>
      <c r="U221" s="98">
        <f t="shared" ca="1" si="237"/>
        <v>0</v>
      </c>
      <c r="V221" s="98">
        <f t="shared" ca="1" si="237"/>
        <v>0</v>
      </c>
      <c r="W221" s="98">
        <f t="shared" ca="1" si="237"/>
        <v>0</v>
      </c>
      <c r="X221" s="98">
        <f t="shared" ca="1" si="237"/>
        <v>0</v>
      </c>
      <c r="Y221" s="98">
        <f t="shared" ca="1" si="237"/>
        <v>0</v>
      </c>
      <c r="Z221" s="98">
        <f t="shared" ca="1" si="237"/>
        <v>0</v>
      </c>
      <c r="AA221" s="98">
        <f t="shared" ca="1" si="237"/>
        <v>0</v>
      </c>
      <c r="AB221" s="98">
        <f t="shared" ca="1" si="237"/>
        <v>0</v>
      </c>
      <c r="AC221" s="98">
        <f t="shared" ca="1" si="237"/>
        <v>0</v>
      </c>
      <c r="AD221" s="98">
        <f t="shared" ca="1" si="236"/>
        <v>0</v>
      </c>
      <c r="AE221" s="98">
        <f t="shared" ca="1" si="236"/>
        <v>0</v>
      </c>
      <c r="AF221" s="98">
        <f t="shared" ca="1" si="234"/>
        <v>0</v>
      </c>
      <c r="AG221" s="98">
        <f t="shared" ca="1" si="236"/>
        <v>0</v>
      </c>
      <c r="AH221" s="98">
        <f t="shared" ca="1" si="236"/>
        <v>0</v>
      </c>
      <c r="AI221" s="98">
        <f t="shared" ca="1" si="236"/>
        <v>0</v>
      </c>
      <c r="AJ221" s="98">
        <f t="shared" ca="1" si="236"/>
        <v>0</v>
      </c>
      <c r="AK221" s="98">
        <f t="shared" ca="1" si="236"/>
        <v>0</v>
      </c>
      <c r="AL221" s="98">
        <f t="shared" ca="1" si="236"/>
        <v>0</v>
      </c>
      <c r="AM221" s="98">
        <f t="shared" ca="1" si="180"/>
        <v>0</v>
      </c>
      <c r="AN221" s="16">
        <f t="shared" ca="1" si="182"/>
        <v>0</v>
      </c>
      <c r="AO221" s="16">
        <f t="shared" ca="1" si="183"/>
        <v>0</v>
      </c>
      <c r="AP221" s="16">
        <f t="shared" ca="1" si="184"/>
        <v>0</v>
      </c>
      <c r="AQ221" s="16">
        <f t="shared" ca="1" si="185"/>
        <v>0</v>
      </c>
      <c r="AR221" s="16">
        <f t="shared" ca="1" si="186"/>
        <v>0</v>
      </c>
      <c r="AS221" s="16">
        <f t="shared" ca="1" si="187"/>
        <v>0</v>
      </c>
      <c r="AT221" s="16">
        <f t="shared" ca="1" si="188"/>
        <v>0</v>
      </c>
      <c r="AU221" s="16">
        <f t="shared" ca="1" si="189"/>
        <v>0</v>
      </c>
      <c r="AV221" s="16">
        <f t="shared" ca="1" si="190"/>
        <v>0</v>
      </c>
      <c r="AW221" s="16">
        <f t="shared" ca="1" si="191"/>
        <v>0</v>
      </c>
      <c r="AX221" s="16">
        <f t="shared" ca="1" si="192"/>
        <v>0</v>
      </c>
      <c r="AY221" s="16">
        <f t="shared" ca="1" si="193"/>
        <v>0</v>
      </c>
      <c r="AZ221" s="16">
        <f t="shared" ca="1" si="194"/>
        <v>0</v>
      </c>
      <c r="BA221" s="16">
        <f t="shared" ca="1" si="195"/>
        <v>0</v>
      </c>
      <c r="BB221" s="16">
        <f t="shared" ca="1" si="196"/>
        <v>0</v>
      </c>
      <c r="BC221" s="16">
        <f t="shared" ca="1" si="197"/>
        <v>0</v>
      </c>
      <c r="BD221" s="16">
        <f t="shared" ca="1" si="198"/>
        <v>0</v>
      </c>
      <c r="BE221" s="16">
        <f t="shared" ca="1" si="199"/>
        <v>0</v>
      </c>
      <c r="BF221" s="16">
        <f t="shared" ca="1" si="200"/>
        <v>0</v>
      </c>
      <c r="BG221" s="16">
        <f t="shared" ca="1" si="201"/>
        <v>0</v>
      </c>
      <c r="BH221" s="16">
        <f t="shared" ca="1" si="202"/>
        <v>0</v>
      </c>
      <c r="BI221" s="16">
        <f t="shared" ca="1" si="203"/>
        <v>0</v>
      </c>
      <c r="BJ221" s="16">
        <f t="shared" ca="1" si="204"/>
        <v>0</v>
      </c>
      <c r="BK221" s="16">
        <f t="shared" ca="1" si="205"/>
        <v>0</v>
      </c>
      <c r="BL221" s="16">
        <f t="shared" ca="1" si="206"/>
        <v>0</v>
      </c>
      <c r="BM221" s="16">
        <f t="shared" ca="1" si="207"/>
        <v>0</v>
      </c>
      <c r="BN221" s="16">
        <f t="shared" ca="1" si="208"/>
        <v>0</v>
      </c>
      <c r="BO221" s="16">
        <f t="shared" ca="1" si="209"/>
        <v>0</v>
      </c>
      <c r="BP221" s="16">
        <f t="shared" ca="1" si="210"/>
        <v>0</v>
      </c>
      <c r="BQ221" s="16">
        <f t="shared" ca="1" si="211"/>
        <v>0</v>
      </c>
      <c r="BR221" s="16">
        <f t="shared" ca="1" si="212"/>
        <v>0</v>
      </c>
      <c r="BS221" s="16">
        <f t="shared" ca="1" si="213"/>
        <v>0</v>
      </c>
      <c r="BT221" s="16">
        <f t="shared" ca="1" si="214"/>
        <v>0</v>
      </c>
      <c r="BU221" s="16">
        <f t="shared" ca="1" si="215"/>
        <v>0</v>
      </c>
      <c r="BV221" s="16">
        <f t="shared" ca="1" si="216"/>
        <v>0</v>
      </c>
      <c r="BW221" s="16">
        <f t="shared" ca="1" si="217"/>
        <v>0</v>
      </c>
      <c r="BX221" s="16">
        <f t="shared" ca="1" si="218"/>
        <v>0</v>
      </c>
      <c r="BY221" s="16">
        <f t="shared" ca="1" si="219"/>
        <v>0</v>
      </c>
      <c r="BZ221" s="16">
        <f t="shared" ca="1" si="220"/>
        <v>0</v>
      </c>
      <c r="CA221" s="16">
        <f t="shared" ca="1" si="221"/>
        <v>0</v>
      </c>
      <c r="CB221" s="16">
        <f t="shared" ca="1" si="222"/>
        <v>0</v>
      </c>
      <c r="CC221" s="16">
        <f t="shared" ca="1" si="223"/>
        <v>0</v>
      </c>
      <c r="CD221" s="16">
        <f t="shared" ca="1" si="224"/>
        <v>0</v>
      </c>
      <c r="CE221" s="16">
        <f t="shared" ca="1" si="225"/>
        <v>0</v>
      </c>
      <c r="CF221" s="16">
        <f t="shared" ca="1" si="226"/>
        <v>0</v>
      </c>
      <c r="CG221" s="16">
        <f t="shared" ca="1" si="227"/>
        <v>0</v>
      </c>
      <c r="CH221" s="16">
        <f t="shared" ca="1" si="228"/>
        <v>0</v>
      </c>
      <c r="CI221" s="16">
        <f t="shared" ca="1" si="229"/>
        <v>0</v>
      </c>
      <c r="CJ221" s="16">
        <f t="shared" ca="1" si="230"/>
        <v>0</v>
      </c>
      <c r="CK221" s="16">
        <f t="shared" ca="1" si="231"/>
        <v>0</v>
      </c>
      <c r="CL221" s="16">
        <f t="shared" ca="1" si="232"/>
        <v>0</v>
      </c>
      <c r="CM221" s="16">
        <f t="shared" ca="1" si="233"/>
        <v>0</v>
      </c>
    </row>
    <row r="222" spans="2:91" ht="19.95" customHeight="1" x14ac:dyDescent="0.3">
      <c r="B222" s="14" t="str" cm="1">
        <f t="array" aca="1" ref="B222" ca="1">IF(C222=0,"",IFERROR(INDIRECT("'"&amp;$C222&amp;"'!"&amp;"D5"),"Некорректное название листа"))</f>
        <v/>
      </c>
      <c r="C222" s="6"/>
      <c r="D222" s="97" cm="1">
        <f t="array" aca="1" ref="D222" ca="1">IFERROR(INDIRECT("'"&amp;$C222&amp;"'!"&amp;"d18"),0)</f>
        <v>0</v>
      </c>
      <c r="E222" s="97" cm="1">
        <f t="array" aca="1" ref="E222" ca="1">IFERROR(INDIRECT("'" &amp;$C222&amp; "'!" &amp;"d19"),0)</f>
        <v>0</v>
      </c>
      <c r="F222" s="97" cm="1">
        <f t="array" aca="1" ref="F222" ca="1">IFERROR(INDIRECT("'" &amp;$C222&amp; "'!" &amp;"d20"),0)</f>
        <v>0</v>
      </c>
      <c r="G222" s="97" cm="1">
        <f t="array" aca="1" ref="G222" ca="1">IFERROR(INDIRECT("'" &amp;$C222&amp; "'!" &amp;"d21"),0)</f>
        <v>0</v>
      </c>
      <c r="H222" s="97" cm="1">
        <f t="array" aca="1" ref="H222" ca="1">IFERROR(INDIRECT("'" &amp;$C222&amp; "'!" &amp;"d22"),0)</f>
        <v>0</v>
      </c>
      <c r="I222" s="97" cm="1">
        <f t="array" aca="1" ref="I222" ca="1">IFERROR(INDIRECT("'" &amp;$C222&amp; "'!" &amp;"f18"),0)</f>
        <v>0</v>
      </c>
      <c r="J222" s="97" cm="1">
        <f t="array" aca="1" ref="J222" ca="1">IFERROR(INDIRECT("'" &amp;$C222&amp; "'!" &amp;"f19"),0)</f>
        <v>0</v>
      </c>
      <c r="K222" s="97" cm="1">
        <f t="array" aca="1" ref="K222" ca="1">IFERROR(INDIRECT("'" &amp;$C222&amp; "'!" &amp;"f20"),0)</f>
        <v>0</v>
      </c>
      <c r="L222" s="97" cm="1">
        <f t="array" aca="1" ref="L222" ca="1">IFERROR(INDIRECT("'" &amp;$C222&amp; "'!" &amp;"f21"),0)</f>
        <v>0</v>
      </c>
      <c r="M222" s="97" cm="1">
        <f t="array" aca="1" ref="M222" ca="1">IFERROR(INDIRECT("'" &amp;$C222&amp; "'!" &amp;"f22"),0)</f>
        <v>0</v>
      </c>
      <c r="N222" s="98">
        <f t="shared" ca="1" si="237"/>
        <v>0</v>
      </c>
      <c r="O222" s="98">
        <f t="shared" ca="1" si="237"/>
        <v>0</v>
      </c>
      <c r="P222" s="98">
        <f t="shared" ca="1" si="237"/>
        <v>0</v>
      </c>
      <c r="Q222" s="98">
        <f t="shared" ca="1" si="237"/>
        <v>0</v>
      </c>
      <c r="R222" s="98">
        <f t="shared" ca="1" si="237"/>
        <v>0</v>
      </c>
      <c r="S222" s="98">
        <f t="shared" ca="1" si="237"/>
        <v>0</v>
      </c>
      <c r="T222" s="98">
        <f t="shared" ca="1" si="237"/>
        <v>0</v>
      </c>
      <c r="U222" s="98">
        <f t="shared" ca="1" si="237"/>
        <v>0</v>
      </c>
      <c r="V222" s="98">
        <f t="shared" ca="1" si="237"/>
        <v>0</v>
      </c>
      <c r="W222" s="98">
        <f t="shared" ca="1" si="237"/>
        <v>0</v>
      </c>
      <c r="X222" s="98">
        <f t="shared" ca="1" si="237"/>
        <v>0</v>
      </c>
      <c r="Y222" s="98">
        <f t="shared" ca="1" si="237"/>
        <v>0</v>
      </c>
      <c r="Z222" s="98">
        <f t="shared" ca="1" si="237"/>
        <v>0</v>
      </c>
      <c r="AA222" s="98">
        <f t="shared" ca="1" si="237"/>
        <v>0</v>
      </c>
      <c r="AB222" s="98">
        <f t="shared" ca="1" si="237"/>
        <v>0</v>
      </c>
      <c r="AC222" s="98">
        <f t="shared" ca="1" si="237"/>
        <v>0</v>
      </c>
      <c r="AD222" s="98">
        <f t="shared" ca="1" si="236"/>
        <v>0</v>
      </c>
      <c r="AE222" s="98">
        <f t="shared" ca="1" si="236"/>
        <v>0</v>
      </c>
      <c r="AF222" s="98">
        <f t="shared" ca="1" si="234"/>
        <v>0</v>
      </c>
      <c r="AG222" s="98">
        <f t="shared" ca="1" si="236"/>
        <v>0</v>
      </c>
      <c r="AH222" s="98">
        <f t="shared" ca="1" si="236"/>
        <v>0</v>
      </c>
      <c r="AI222" s="98">
        <f t="shared" ca="1" si="236"/>
        <v>0</v>
      </c>
      <c r="AJ222" s="98">
        <f t="shared" ca="1" si="236"/>
        <v>0</v>
      </c>
      <c r="AK222" s="98">
        <f t="shared" ca="1" si="236"/>
        <v>0</v>
      </c>
      <c r="AL222" s="98">
        <f t="shared" ca="1" si="236"/>
        <v>0</v>
      </c>
      <c r="AM222" s="98">
        <f t="shared" ca="1" si="180"/>
        <v>0</v>
      </c>
      <c r="AN222" s="16">
        <f t="shared" ca="1" si="182"/>
        <v>0</v>
      </c>
      <c r="AO222" s="16">
        <f t="shared" ca="1" si="183"/>
        <v>0</v>
      </c>
      <c r="AP222" s="16">
        <f t="shared" ca="1" si="184"/>
        <v>0</v>
      </c>
      <c r="AQ222" s="16">
        <f t="shared" ca="1" si="185"/>
        <v>0</v>
      </c>
      <c r="AR222" s="16">
        <f t="shared" ca="1" si="186"/>
        <v>0</v>
      </c>
      <c r="AS222" s="16">
        <f t="shared" ca="1" si="187"/>
        <v>0</v>
      </c>
      <c r="AT222" s="16">
        <f t="shared" ca="1" si="188"/>
        <v>0</v>
      </c>
      <c r="AU222" s="16">
        <f t="shared" ca="1" si="189"/>
        <v>0</v>
      </c>
      <c r="AV222" s="16">
        <f t="shared" ca="1" si="190"/>
        <v>0</v>
      </c>
      <c r="AW222" s="16">
        <f t="shared" ca="1" si="191"/>
        <v>0</v>
      </c>
      <c r="AX222" s="16">
        <f t="shared" ca="1" si="192"/>
        <v>0</v>
      </c>
      <c r="AY222" s="16">
        <f t="shared" ca="1" si="193"/>
        <v>0</v>
      </c>
      <c r="AZ222" s="16">
        <f t="shared" ca="1" si="194"/>
        <v>0</v>
      </c>
      <c r="BA222" s="16">
        <f t="shared" ca="1" si="195"/>
        <v>0</v>
      </c>
      <c r="BB222" s="16">
        <f t="shared" ca="1" si="196"/>
        <v>0</v>
      </c>
      <c r="BC222" s="16">
        <f t="shared" ca="1" si="197"/>
        <v>0</v>
      </c>
      <c r="BD222" s="16">
        <f t="shared" ca="1" si="198"/>
        <v>0</v>
      </c>
      <c r="BE222" s="16">
        <f t="shared" ca="1" si="199"/>
        <v>0</v>
      </c>
      <c r="BF222" s="16">
        <f t="shared" ca="1" si="200"/>
        <v>0</v>
      </c>
      <c r="BG222" s="16">
        <f t="shared" ca="1" si="201"/>
        <v>0</v>
      </c>
      <c r="BH222" s="16">
        <f t="shared" ca="1" si="202"/>
        <v>0</v>
      </c>
      <c r="BI222" s="16">
        <f t="shared" ca="1" si="203"/>
        <v>0</v>
      </c>
      <c r="BJ222" s="16">
        <f t="shared" ca="1" si="204"/>
        <v>0</v>
      </c>
      <c r="BK222" s="16">
        <f t="shared" ca="1" si="205"/>
        <v>0</v>
      </c>
      <c r="BL222" s="16">
        <f t="shared" ca="1" si="206"/>
        <v>0</v>
      </c>
      <c r="BM222" s="16">
        <f t="shared" ca="1" si="207"/>
        <v>0</v>
      </c>
      <c r="BN222" s="16">
        <f t="shared" ca="1" si="208"/>
        <v>0</v>
      </c>
      <c r="BO222" s="16">
        <f t="shared" ca="1" si="209"/>
        <v>0</v>
      </c>
      <c r="BP222" s="16">
        <f t="shared" ca="1" si="210"/>
        <v>0</v>
      </c>
      <c r="BQ222" s="16">
        <f t="shared" ca="1" si="211"/>
        <v>0</v>
      </c>
      <c r="BR222" s="16">
        <f t="shared" ca="1" si="212"/>
        <v>0</v>
      </c>
      <c r="BS222" s="16">
        <f t="shared" ca="1" si="213"/>
        <v>0</v>
      </c>
      <c r="BT222" s="16">
        <f t="shared" ca="1" si="214"/>
        <v>0</v>
      </c>
      <c r="BU222" s="16">
        <f t="shared" ca="1" si="215"/>
        <v>0</v>
      </c>
      <c r="BV222" s="16">
        <f t="shared" ca="1" si="216"/>
        <v>0</v>
      </c>
      <c r="BW222" s="16">
        <f t="shared" ca="1" si="217"/>
        <v>0</v>
      </c>
      <c r="BX222" s="16">
        <f t="shared" ca="1" si="218"/>
        <v>0</v>
      </c>
      <c r="BY222" s="16">
        <f t="shared" ca="1" si="219"/>
        <v>0</v>
      </c>
      <c r="BZ222" s="16">
        <f t="shared" ca="1" si="220"/>
        <v>0</v>
      </c>
      <c r="CA222" s="16">
        <f t="shared" ca="1" si="221"/>
        <v>0</v>
      </c>
      <c r="CB222" s="16">
        <f t="shared" ca="1" si="222"/>
        <v>0</v>
      </c>
      <c r="CC222" s="16">
        <f t="shared" ca="1" si="223"/>
        <v>0</v>
      </c>
      <c r="CD222" s="16">
        <f t="shared" ca="1" si="224"/>
        <v>0</v>
      </c>
      <c r="CE222" s="16">
        <f t="shared" ca="1" si="225"/>
        <v>0</v>
      </c>
      <c r="CF222" s="16">
        <f t="shared" ca="1" si="226"/>
        <v>0</v>
      </c>
      <c r="CG222" s="16">
        <f t="shared" ca="1" si="227"/>
        <v>0</v>
      </c>
      <c r="CH222" s="16">
        <f t="shared" ca="1" si="228"/>
        <v>0</v>
      </c>
      <c r="CI222" s="16">
        <f t="shared" ca="1" si="229"/>
        <v>0</v>
      </c>
      <c r="CJ222" s="16">
        <f t="shared" ca="1" si="230"/>
        <v>0</v>
      </c>
      <c r="CK222" s="16">
        <f t="shared" ca="1" si="231"/>
        <v>0</v>
      </c>
      <c r="CL222" s="16">
        <f t="shared" ca="1" si="232"/>
        <v>0</v>
      </c>
      <c r="CM222" s="16">
        <f t="shared" ca="1" si="233"/>
        <v>0</v>
      </c>
    </row>
    <row r="223" spans="2:91" ht="19.95" customHeight="1" x14ac:dyDescent="0.3">
      <c r="B223" s="14" t="str" cm="1">
        <f t="array" aca="1" ref="B223" ca="1">IF(C223=0,"",IFERROR(INDIRECT("'"&amp;$C223&amp;"'!"&amp;"D5"),"Некорректное название листа"))</f>
        <v/>
      </c>
      <c r="C223" s="6"/>
      <c r="D223" s="97" cm="1">
        <f t="array" aca="1" ref="D223" ca="1">IFERROR(INDIRECT("'"&amp;$C223&amp;"'!"&amp;"d18"),0)</f>
        <v>0</v>
      </c>
      <c r="E223" s="97" cm="1">
        <f t="array" aca="1" ref="E223" ca="1">IFERROR(INDIRECT("'" &amp;$C223&amp; "'!" &amp;"d19"),0)</f>
        <v>0</v>
      </c>
      <c r="F223" s="97" cm="1">
        <f t="array" aca="1" ref="F223" ca="1">IFERROR(INDIRECT("'" &amp;$C223&amp; "'!" &amp;"d20"),0)</f>
        <v>0</v>
      </c>
      <c r="G223" s="97" cm="1">
        <f t="array" aca="1" ref="G223" ca="1">IFERROR(INDIRECT("'" &amp;$C223&amp; "'!" &amp;"d21"),0)</f>
        <v>0</v>
      </c>
      <c r="H223" s="97" cm="1">
        <f t="array" aca="1" ref="H223" ca="1">IFERROR(INDIRECT("'" &amp;$C223&amp; "'!" &amp;"d22"),0)</f>
        <v>0</v>
      </c>
      <c r="I223" s="97" cm="1">
        <f t="array" aca="1" ref="I223" ca="1">IFERROR(INDIRECT("'" &amp;$C223&amp; "'!" &amp;"f18"),0)</f>
        <v>0</v>
      </c>
      <c r="J223" s="97" cm="1">
        <f t="array" aca="1" ref="J223" ca="1">IFERROR(INDIRECT("'" &amp;$C223&amp; "'!" &amp;"f19"),0)</f>
        <v>0</v>
      </c>
      <c r="K223" s="97" cm="1">
        <f t="array" aca="1" ref="K223" ca="1">IFERROR(INDIRECT("'" &amp;$C223&amp; "'!" &amp;"f20"),0)</f>
        <v>0</v>
      </c>
      <c r="L223" s="97" cm="1">
        <f t="array" aca="1" ref="L223" ca="1">IFERROR(INDIRECT("'" &amp;$C223&amp; "'!" &amp;"f21"),0)</f>
        <v>0</v>
      </c>
      <c r="M223" s="97" cm="1">
        <f t="array" aca="1" ref="M223" ca="1">IFERROR(INDIRECT("'" &amp;$C223&amp; "'!" &amp;"f22"),0)</f>
        <v>0</v>
      </c>
      <c r="N223" s="98">
        <f t="shared" ca="1" si="237"/>
        <v>0</v>
      </c>
      <c r="O223" s="98">
        <f t="shared" ca="1" si="237"/>
        <v>0</v>
      </c>
      <c r="P223" s="98">
        <f t="shared" ca="1" si="237"/>
        <v>0</v>
      </c>
      <c r="Q223" s="98">
        <f t="shared" ca="1" si="237"/>
        <v>0</v>
      </c>
      <c r="R223" s="98">
        <f t="shared" ca="1" si="237"/>
        <v>0</v>
      </c>
      <c r="S223" s="98">
        <f t="shared" ca="1" si="237"/>
        <v>0</v>
      </c>
      <c r="T223" s="98">
        <f t="shared" ca="1" si="237"/>
        <v>0</v>
      </c>
      <c r="U223" s="98">
        <f t="shared" ca="1" si="237"/>
        <v>0</v>
      </c>
      <c r="V223" s="98">
        <f t="shared" ca="1" si="237"/>
        <v>0</v>
      </c>
      <c r="W223" s="98">
        <f t="shared" ca="1" si="237"/>
        <v>0</v>
      </c>
      <c r="X223" s="98">
        <f t="shared" ca="1" si="237"/>
        <v>0</v>
      </c>
      <c r="Y223" s="98">
        <f t="shared" ca="1" si="237"/>
        <v>0</v>
      </c>
      <c r="Z223" s="98">
        <f t="shared" ca="1" si="237"/>
        <v>0</v>
      </c>
      <c r="AA223" s="98">
        <f t="shared" ca="1" si="237"/>
        <v>0</v>
      </c>
      <c r="AB223" s="98">
        <f t="shared" ca="1" si="237"/>
        <v>0</v>
      </c>
      <c r="AC223" s="98">
        <f t="shared" ca="1" si="237"/>
        <v>0</v>
      </c>
      <c r="AD223" s="98">
        <f t="shared" ca="1" si="236"/>
        <v>0</v>
      </c>
      <c r="AE223" s="98">
        <f t="shared" ca="1" si="236"/>
        <v>0</v>
      </c>
      <c r="AF223" s="98">
        <f t="shared" ca="1" si="234"/>
        <v>0</v>
      </c>
      <c r="AG223" s="98">
        <f t="shared" ca="1" si="236"/>
        <v>0</v>
      </c>
      <c r="AH223" s="98">
        <f t="shared" ca="1" si="236"/>
        <v>0</v>
      </c>
      <c r="AI223" s="98">
        <f t="shared" ca="1" si="236"/>
        <v>0</v>
      </c>
      <c r="AJ223" s="98">
        <f t="shared" ca="1" si="236"/>
        <v>0</v>
      </c>
      <c r="AK223" s="98">
        <f t="shared" ca="1" si="236"/>
        <v>0</v>
      </c>
      <c r="AL223" s="98">
        <f t="shared" ca="1" si="236"/>
        <v>0</v>
      </c>
      <c r="AM223" s="98">
        <f t="shared" ca="1" si="180"/>
        <v>0</v>
      </c>
      <c r="AN223" s="16">
        <f t="shared" ca="1" si="182"/>
        <v>0</v>
      </c>
      <c r="AO223" s="16">
        <f t="shared" ca="1" si="183"/>
        <v>0</v>
      </c>
      <c r="AP223" s="16">
        <f t="shared" ca="1" si="184"/>
        <v>0</v>
      </c>
      <c r="AQ223" s="16">
        <f t="shared" ca="1" si="185"/>
        <v>0</v>
      </c>
      <c r="AR223" s="16">
        <f t="shared" ca="1" si="186"/>
        <v>0</v>
      </c>
      <c r="AS223" s="16">
        <f t="shared" ca="1" si="187"/>
        <v>0</v>
      </c>
      <c r="AT223" s="16">
        <f t="shared" ca="1" si="188"/>
        <v>0</v>
      </c>
      <c r="AU223" s="16">
        <f t="shared" ca="1" si="189"/>
        <v>0</v>
      </c>
      <c r="AV223" s="16">
        <f t="shared" ca="1" si="190"/>
        <v>0</v>
      </c>
      <c r="AW223" s="16">
        <f t="shared" ca="1" si="191"/>
        <v>0</v>
      </c>
      <c r="AX223" s="16">
        <f t="shared" ca="1" si="192"/>
        <v>0</v>
      </c>
      <c r="AY223" s="16">
        <f t="shared" ca="1" si="193"/>
        <v>0</v>
      </c>
      <c r="AZ223" s="16">
        <f t="shared" ca="1" si="194"/>
        <v>0</v>
      </c>
      <c r="BA223" s="16">
        <f t="shared" ca="1" si="195"/>
        <v>0</v>
      </c>
      <c r="BB223" s="16">
        <f t="shared" ca="1" si="196"/>
        <v>0</v>
      </c>
      <c r="BC223" s="16">
        <f t="shared" ca="1" si="197"/>
        <v>0</v>
      </c>
      <c r="BD223" s="16">
        <f t="shared" ca="1" si="198"/>
        <v>0</v>
      </c>
      <c r="BE223" s="16">
        <f t="shared" ca="1" si="199"/>
        <v>0</v>
      </c>
      <c r="BF223" s="16">
        <f t="shared" ca="1" si="200"/>
        <v>0</v>
      </c>
      <c r="BG223" s="16">
        <f t="shared" ca="1" si="201"/>
        <v>0</v>
      </c>
      <c r="BH223" s="16">
        <f t="shared" ca="1" si="202"/>
        <v>0</v>
      </c>
      <c r="BI223" s="16">
        <f t="shared" ca="1" si="203"/>
        <v>0</v>
      </c>
      <c r="BJ223" s="16">
        <f t="shared" ca="1" si="204"/>
        <v>0</v>
      </c>
      <c r="BK223" s="16">
        <f t="shared" ca="1" si="205"/>
        <v>0</v>
      </c>
      <c r="BL223" s="16">
        <f t="shared" ca="1" si="206"/>
        <v>0</v>
      </c>
      <c r="BM223" s="16">
        <f t="shared" ca="1" si="207"/>
        <v>0</v>
      </c>
      <c r="BN223" s="16">
        <f t="shared" ca="1" si="208"/>
        <v>0</v>
      </c>
      <c r="BO223" s="16">
        <f t="shared" ca="1" si="209"/>
        <v>0</v>
      </c>
      <c r="BP223" s="16">
        <f t="shared" ca="1" si="210"/>
        <v>0</v>
      </c>
      <c r="BQ223" s="16">
        <f t="shared" ca="1" si="211"/>
        <v>0</v>
      </c>
      <c r="BR223" s="16">
        <f t="shared" ca="1" si="212"/>
        <v>0</v>
      </c>
      <c r="BS223" s="16">
        <f t="shared" ca="1" si="213"/>
        <v>0</v>
      </c>
      <c r="BT223" s="16">
        <f t="shared" ca="1" si="214"/>
        <v>0</v>
      </c>
      <c r="BU223" s="16">
        <f t="shared" ca="1" si="215"/>
        <v>0</v>
      </c>
      <c r="BV223" s="16">
        <f t="shared" ca="1" si="216"/>
        <v>0</v>
      </c>
      <c r="BW223" s="16">
        <f t="shared" ca="1" si="217"/>
        <v>0</v>
      </c>
      <c r="BX223" s="16">
        <f t="shared" ca="1" si="218"/>
        <v>0</v>
      </c>
      <c r="BY223" s="16">
        <f t="shared" ca="1" si="219"/>
        <v>0</v>
      </c>
      <c r="BZ223" s="16">
        <f t="shared" ca="1" si="220"/>
        <v>0</v>
      </c>
      <c r="CA223" s="16">
        <f t="shared" ca="1" si="221"/>
        <v>0</v>
      </c>
      <c r="CB223" s="16">
        <f t="shared" ca="1" si="222"/>
        <v>0</v>
      </c>
      <c r="CC223" s="16">
        <f t="shared" ca="1" si="223"/>
        <v>0</v>
      </c>
      <c r="CD223" s="16">
        <f t="shared" ca="1" si="224"/>
        <v>0</v>
      </c>
      <c r="CE223" s="16">
        <f t="shared" ca="1" si="225"/>
        <v>0</v>
      </c>
      <c r="CF223" s="16">
        <f t="shared" ca="1" si="226"/>
        <v>0</v>
      </c>
      <c r="CG223" s="16">
        <f t="shared" ca="1" si="227"/>
        <v>0</v>
      </c>
      <c r="CH223" s="16">
        <f t="shared" ca="1" si="228"/>
        <v>0</v>
      </c>
      <c r="CI223" s="16">
        <f t="shared" ca="1" si="229"/>
        <v>0</v>
      </c>
      <c r="CJ223" s="16">
        <f t="shared" ca="1" si="230"/>
        <v>0</v>
      </c>
      <c r="CK223" s="16">
        <f t="shared" ca="1" si="231"/>
        <v>0</v>
      </c>
      <c r="CL223" s="16">
        <f t="shared" ca="1" si="232"/>
        <v>0</v>
      </c>
      <c r="CM223" s="16">
        <f t="shared" ca="1" si="233"/>
        <v>0</v>
      </c>
    </row>
    <row r="224" spans="2:91" ht="19.95" customHeight="1" x14ac:dyDescent="0.3">
      <c r="B224" s="14" t="str" cm="1">
        <f t="array" aca="1" ref="B224" ca="1">IF(C224=0,"",IFERROR(INDIRECT("'"&amp;$C224&amp;"'!"&amp;"D5"),"Некорректное название листа"))</f>
        <v/>
      </c>
      <c r="C224" s="6"/>
      <c r="D224" s="97" cm="1">
        <f t="array" aca="1" ref="D224" ca="1">IFERROR(INDIRECT("'"&amp;$C224&amp;"'!"&amp;"d18"),0)</f>
        <v>0</v>
      </c>
      <c r="E224" s="97" cm="1">
        <f t="array" aca="1" ref="E224" ca="1">IFERROR(INDIRECT("'" &amp;$C224&amp; "'!" &amp;"d19"),0)</f>
        <v>0</v>
      </c>
      <c r="F224" s="97" cm="1">
        <f t="array" aca="1" ref="F224" ca="1">IFERROR(INDIRECT("'" &amp;$C224&amp; "'!" &amp;"d20"),0)</f>
        <v>0</v>
      </c>
      <c r="G224" s="97" cm="1">
        <f t="array" aca="1" ref="G224" ca="1">IFERROR(INDIRECT("'" &amp;$C224&amp; "'!" &amp;"d21"),0)</f>
        <v>0</v>
      </c>
      <c r="H224" s="97" cm="1">
        <f t="array" aca="1" ref="H224" ca="1">IFERROR(INDIRECT("'" &amp;$C224&amp; "'!" &amp;"d22"),0)</f>
        <v>0</v>
      </c>
      <c r="I224" s="97" cm="1">
        <f t="array" aca="1" ref="I224" ca="1">IFERROR(INDIRECT("'" &amp;$C224&amp; "'!" &amp;"f18"),0)</f>
        <v>0</v>
      </c>
      <c r="J224" s="97" cm="1">
        <f t="array" aca="1" ref="J224" ca="1">IFERROR(INDIRECT("'" &amp;$C224&amp; "'!" &amp;"f19"),0)</f>
        <v>0</v>
      </c>
      <c r="K224" s="97" cm="1">
        <f t="array" aca="1" ref="K224" ca="1">IFERROR(INDIRECT("'" &amp;$C224&amp; "'!" &amp;"f20"),0)</f>
        <v>0</v>
      </c>
      <c r="L224" s="97" cm="1">
        <f t="array" aca="1" ref="L224" ca="1">IFERROR(INDIRECT("'" &amp;$C224&amp; "'!" &amp;"f21"),0)</f>
        <v>0</v>
      </c>
      <c r="M224" s="97" cm="1">
        <f t="array" aca="1" ref="M224" ca="1">IFERROR(INDIRECT("'" &amp;$C224&amp; "'!" &amp;"f22"),0)</f>
        <v>0</v>
      </c>
      <c r="N224" s="98">
        <f t="shared" ca="1" si="237"/>
        <v>0</v>
      </c>
      <c r="O224" s="98">
        <f t="shared" ca="1" si="237"/>
        <v>0</v>
      </c>
      <c r="P224" s="98">
        <f t="shared" ca="1" si="237"/>
        <v>0</v>
      </c>
      <c r="Q224" s="98">
        <f t="shared" ca="1" si="237"/>
        <v>0</v>
      </c>
      <c r="R224" s="98">
        <f t="shared" ca="1" si="237"/>
        <v>0</v>
      </c>
      <c r="S224" s="98">
        <f t="shared" ca="1" si="237"/>
        <v>0</v>
      </c>
      <c r="T224" s="98">
        <f t="shared" ca="1" si="237"/>
        <v>0</v>
      </c>
      <c r="U224" s="98">
        <f t="shared" ca="1" si="237"/>
        <v>0</v>
      </c>
      <c r="V224" s="98">
        <f t="shared" ca="1" si="237"/>
        <v>0</v>
      </c>
      <c r="W224" s="98">
        <f t="shared" ca="1" si="237"/>
        <v>0</v>
      </c>
      <c r="X224" s="98">
        <f t="shared" ca="1" si="237"/>
        <v>0</v>
      </c>
      <c r="Y224" s="98">
        <f t="shared" ca="1" si="237"/>
        <v>0</v>
      </c>
      <c r="Z224" s="98">
        <f t="shared" ca="1" si="237"/>
        <v>0</v>
      </c>
      <c r="AA224" s="98">
        <f t="shared" ca="1" si="237"/>
        <v>0</v>
      </c>
      <c r="AB224" s="98">
        <f t="shared" ca="1" si="237"/>
        <v>0</v>
      </c>
      <c r="AC224" s="98">
        <f t="shared" ca="1" si="237"/>
        <v>0</v>
      </c>
      <c r="AD224" s="98">
        <f t="shared" ca="1" si="236"/>
        <v>0</v>
      </c>
      <c r="AE224" s="98">
        <f t="shared" ca="1" si="236"/>
        <v>0</v>
      </c>
      <c r="AF224" s="98">
        <f t="shared" ca="1" si="234"/>
        <v>0</v>
      </c>
      <c r="AG224" s="98">
        <f t="shared" ca="1" si="236"/>
        <v>0</v>
      </c>
      <c r="AH224" s="98">
        <f t="shared" ca="1" si="236"/>
        <v>0</v>
      </c>
      <c r="AI224" s="98">
        <f t="shared" ca="1" si="236"/>
        <v>0</v>
      </c>
      <c r="AJ224" s="98">
        <f t="shared" ca="1" si="236"/>
        <v>0</v>
      </c>
      <c r="AK224" s="98">
        <f t="shared" ca="1" si="236"/>
        <v>0</v>
      </c>
      <c r="AL224" s="98">
        <f t="shared" ca="1" si="236"/>
        <v>0</v>
      </c>
      <c r="AM224" s="98">
        <f t="shared" ca="1" si="180"/>
        <v>0</v>
      </c>
      <c r="AN224" s="16">
        <f t="shared" ca="1" si="182"/>
        <v>0</v>
      </c>
      <c r="AO224" s="16">
        <f t="shared" ca="1" si="183"/>
        <v>0</v>
      </c>
      <c r="AP224" s="16">
        <f t="shared" ca="1" si="184"/>
        <v>0</v>
      </c>
      <c r="AQ224" s="16">
        <f t="shared" ca="1" si="185"/>
        <v>0</v>
      </c>
      <c r="AR224" s="16">
        <f t="shared" ca="1" si="186"/>
        <v>0</v>
      </c>
      <c r="AS224" s="16">
        <f t="shared" ca="1" si="187"/>
        <v>0</v>
      </c>
      <c r="AT224" s="16">
        <f t="shared" ca="1" si="188"/>
        <v>0</v>
      </c>
      <c r="AU224" s="16">
        <f t="shared" ca="1" si="189"/>
        <v>0</v>
      </c>
      <c r="AV224" s="16">
        <f t="shared" ca="1" si="190"/>
        <v>0</v>
      </c>
      <c r="AW224" s="16">
        <f t="shared" ca="1" si="191"/>
        <v>0</v>
      </c>
      <c r="AX224" s="16">
        <f t="shared" ca="1" si="192"/>
        <v>0</v>
      </c>
      <c r="AY224" s="16">
        <f t="shared" ca="1" si="193"/>
        <v>0</v>
      </c>
      <c r="AZ224" s="16">
        <f t="shared" ca="1" si="194"/>
        <v>0</v>
      </c>
      <c r="BA224" s="16">
        <f t="shared" ca="1" si="195"/>
        <v>0</v>
      </c>
      <c r="BB224" s="16">
        <f t="shared" ca="1" si="196"/>
        <v>0</v>
      </c>
      <c r="BC224" s="16">
        <f t="shared" ca="1" si="197"/>
        <v>0</v>
      </c>
      <c r="BD224" s="16">
        <f t="shared" ca="1" si="198"/>
        <v>0</v>
      </c>
      <c r="BE224" s="16">
        <f t="shared" ca="1" si="199"/>
        <v>0</v>
      </c>
      <c r="BF224" s="16">
        <f t="shared" ca="1" si="200"/>
        <v>0</v>
      </c>
      <c r="BG224" s="16">
        <f t="shared" ca="1" si="201"/>
        <v>0</v>
      </c>
      <c r="BH224" s="16">
        <f t="shared" ca="1" si="202"/>
        <v>0</v>
      </c>
      <c r="BI224" s="16">
        <f t="shared" ca="1" si="203"/>
        <v>0</v>
      </c>
      <c r="BJ224" s="16">
        <f t="shared" ca="1" si="204"/>
        <v>0</v>
      </c>
      <c r="BK224" s="16">
        <f t="shared" ca="1" si="205"/>
        <v>0</v>
      </c>
      <c r="BL224" s="16">
        <f t="shared" ca="1" si="206"/>
        <v>0</v>
      </c>
      <c r="BM224" s="16">
        <f t="shared" ca="1" si="207"/>
        <v>0</v>
      </c>
      <c r="BN224" s="16">
        <f t="shared" ca="1" si="208"/>
        <v>0</v>
      </c>
      <c r="BO224" s="16">
        <f t="shared" ca="1" si="209"/>
        <v>0</v>
      </c>
      <c r="BP224" s="16">
        <f t="shared" ca="1" si="210"/>
        <v>0</v>
      </c>
      <c r="BQ224" s="16">
        <f t="shared" ca="1" si="211"/>
        <v>0</v>
      </c>
      <c r="BR224" s="16">
        <f t="shared" ca="1" si="212"/>
        <v>0</v>
      </c>
      <c r="BS224" s="16">
        <f t="shared" ca="1" si="213"/>
        <v>0</v>
      </c>
      <c r="BT224" s="16">
        <f t="shared" ca="1" si="214"/>
        <v>0</v>
      </c>
      <c r="BU224" s="16">
        <f t="shared" ca="1" si="215"/>
        <v>0</v>
      </c>
      <c r="BV224" s="16">
        <f t="shared" ca="1" si="216"/>
        <v>0</v>
      </c>
      <c r="BW224" s="16">
        <f t="shared" ca="1" si="217"/>
        <v>0</v>
      </c>
      <c r="BX224" s="16">
        <f t="shared" ca="1" si="218"/>
        <v>0</v>
      </c>
      <c r="BY224" s="16">
        <f t="shared" ca="1" si="219"/>
        <v>0</v>
      </c>
      <c r="BZ224" s="16">
        <f t="shared" ca="1" si="220"/>
        <v>0</v>
      </c>
      <c r="CA224" s="16">
        <f t="shared" ca="1" si="221"/>
        <v>0</v>
      </c>
      <c r="CB224" s="16">
        <f t="shared" ca="1" si="222"/>
        <v>0</v>
      </c>
      <c r="CC224" s="16">
        <f t="shared" ca="1" si="223"/>
        <v>0</v>
      </c>
      <c r="CD224" s="16">
        <f t="shared" ca="1" si="224"/>
        <v>0</v>
      </c>
      <c r="CE224" s="16">
        <f t="shared" ca="1" si="225"/>
        <v>0</v>
      </c>
      <c r="CF224" s="16">
        <f t="shared" ca="1" si="226"/>
        <v>0</v>
      </c>
      <c r="CG224" s="16">
        <f t="shared" ca="1" si="227"/>
        <v>0</v>
      </c>
      <c r="CH224" s="16">
        <f t="shared" ca="1" si="228"/>
        <v>0</v>
      </c>
      <c r="CI224" s="16">
        <f t="shared" ca="1" si="229"/>
        <v>0</v>
      </c>
      <c r="CJ224" s="16">
        <f t="shared" ca="1" si="230"/>
        <v>0</v>
      </c>
      <c r="CK224" s="16">
        <f t="shared" ca="1" si="231"/>
        <v>0</v>
      </c>
      <c r="CL224" s="16">
        <f t="shared" ca="1" si="232"/>
        <v>0</v>
      </c>
      <c r="CM224" s="16">
        <f t="shared" ca="1" si="233"/>
        <v>0</v>
      </c>
    </row>
    <row r="225" spans="2:91" ht="19.95" customHeight="1" x14ac:dyDescent="0.3">
      <c r="B225" s="14" t="str" cm="1">
        <f t="array" aca="1" ref="B225" ca="1">IF(C225=0,"",IFERROR(INDIRECT("'"&amp;$C225&amp;"'!"&amp;"D5"),"Некорректное название листа"))</f>
        <v/>
      </c>
      <c r="C225" s="6"/>
      <c r="D225" s="97" cm="1">
        <f t="array" aca="1" ref="D225" ca="1">IFERROR(INDIRECT("'"&amp;$C225&amp;"'!"&amp;"d18"),0)</f>
        <v>0</v>
      </c>
      <c r="E225" s="97" cm="1">
        <f t="array" aca="1" ref="E225" ca="1">IFERROR(INDIRECT("'" &amp;$C225&amp; "'!" &amp;"d19"),0)</f>
        <v>0</v>
      </c>
      <c r="F225" s="97" cm="1">
        <f t="array" aca="1" ref="F225" ca="1">IFERROR(INDIRECT("'" &amp;$C225&amp; "'!" &amp;"d20"),0)</f>
        <v>0</v>
      </c>
      <c r="G225" s="97" cm="1">
        <f t="array" aca="1" ref="G225" ca="1">IFERROR(INDIRECT("'" &amp;$C225&amp; "'!" &amp;"d21"),0)</f>
        <v>0</v>
      </c>
      <c r="H225" s="97" cm="1">
        <f t="array" aca="1" ref="H225" ca="1">IFERROR(INDIRECT("'" &amp;$C225&amp; "'!" &amp;"d22"),0)</f>
        <v>0</v>
      </c>
      <c r="I225" s="97" cm="1">
        <f t="array" aca="1" ref="I225" ca="1">IFERROR(INDIRECT("'" &amp;$C225&amp; "'!" &amp;"f18"),0)</f>
        <v>0</v>
      </c>
      <c r="J225" s="97" cm="1">
        <f t="array" aca="1" ref="J225" ca="1">IFERROR(INDIRECT("'" &amp;$C225&amp; "'!" &amp;"f19"),0)</f>
        <v>0</v>
      </c>
      <c r="K225" s="97" cm="1">
        <f t="array" aca="1" ref="K225" ca="1">IFERROR(INDIRECT("'" &amp;$C225&amp; "'!" &amp;"f20"),0)</f>
        <v>0</v>
      </c>
      <c r="L225" s="97" cm="1">
        <f t="array" aca="1" ref="L225" ca="1">IFERROR(INDIRECT("'" &amp;$C225&amp; "'!" &amp;"f21"),0)</f>
        <v>0</v>
      </c>
      <c r="M225" s="97" cm="1">
        <f t="array" aca="1" ref="M225" ca="1">IFERROR(INDIRECT("'" &amp;$C225&amp; "'!" &amp;"f22"),0)</f>
        <v>0</v>
      </c>
      <c r="N225" s="98">
        <f t="shared" ca="1" si="237"/>
        <v>0</v>
      </c>
      <c r="O225" s="98">
        <f t="shared" ca="1" si="237"/>
        <v>0</v>
      </c>
      <c r="P225" s="98">
        <f t="shared" ca="1" si="237"/>
        <v>0</v>
      </c>
      <c r="Q225" s="98">
        <f t="shared" ca="1" si="237"/>
        <v>0</v>
      </c>
      <c r="R225" s="98">
        <f t="shared" ca="1" si="237"/>
        <v>0</v>
      </c>
      <c r="S225" s="98">
        <f t="shared" ca="1" si="237"/>
        <v>0</v>
      </c>
      <c r="T225" s="98">
        <f t="shared" ca="1" si="237"/>
        <v>0</v>
      </c>
      <c r="U225" s="98">
        <f t="shared" ca="1" si="237"/>
        <v>0</v>
      </c>
      <c r="V225" s="98">
        <f t="shared" ca="1" si="237"/>
        <v>0</v>
      </c>
      <c r="W225" s="98">
        <f t="shared" ca="1" si="237"/>
        <v>0</v>
      </c>
      <c r="X225" s="98">
        <f t="shared" ca="1" si="237"/>
        <v>0</v>
      </c>
      <c r="Y225" s="98">
        <f t="shared" ca="1" si="237"/>
        <v>0</v>
      </c>
      <c r="Z225" s="98">
        <f t="shared" ca="1" si="237"/>
        <v>0</v>
      </c>
      <c r="AA225" s="98">
        <f t="shared" ca="1" si="237"/>
        <v>0</v>
      </c>
      <c r="AB225" s="98">
        <f t="shared" ca="1" si="237"/>
        <v>0</v>
      </c>
      <c r="AC225" s="98">
        <f t="shared" ca="1" si="237"/>
        <v>0</v>
      </c>
      <c r="AD225" s="98">
        <f t="shared" ca="1" si="236"/>
        <v>0</v>
      </c>
      <c r="AE225" s="98">
        <f t="shared" ca="1" si="236"/>
        <v>0</v>
      </c>
      <c r="AF225" s="98">
        <f t="shared" ca="1" si="234"/>
        <v>0</v>
      </c>
      <c r="AG225" s="98">
        <f t="shared" ca="1" si="236"/>
        <v>0</v>
      </c>
      <c r="AH225" s="98">
        <f t="shared" ca="1" si="236"/>
        <v>0</v>
      </c>
      <c r="AI225" s="98">
        <f t="shared" ca="1" si="236"/>
        <v>0</v>
      </c>
      <c r="AJ225" s="98">
        <f t="shared" ca="1" si="236"/>
        <v>0</v>
      </c>
      <c r="AK225" s="98">
        <f t="shared" ca="1" si="236"/>
        <v>0</v>
      </c>
      <c r="AL225" s="98">
        <f t="shared" ca="1" si="236"/>
        <v>0</v>
      </c>
      <c r="AM225" s="98">
        <f t="shared" ca="1" si="180"/>
        <v>0</v>
      </c>
      <c r="AN225" s="16">
        <f t="shared" ca="1" si="182"/>
        <v>0</v>
      </c>
      <c r="AO225" s="16">
        <f t="shared" ca="1" si="183"/>
        <v>0</v>
      </c>
      <c r="AP225" s="16">
        <f t="shared" ca="1" si="184"/>
        <v>0</v>
      </c>
      <c r="AQ225" s="16">
        <f t="shared" ca="1" si="185"/>
        <v>0</v>
      </c>
      <c r="AR225" s="16">
        <f t="shared" ca="1" si="186"/>
        <v>0</v>
      </c>
      <c r="AS225" s="16">
        <f t="shared" ca="1" si="187"/>
        <v>0</v>
      </c>
      <c r="AT225" s="16">
        <f t="shared" ca="1" si="188"/>
        <v>0</v>
      </c>
      <c r="AU225" s="16">
        <f t="shared" ca="1" si="189"/>
        <v>0</v>
      </c>
      <c r="AV225" s="16">
        <f t="shared" ca="1" si="190"/>
        <v>0</v>
      </c>
      <c r="AW225" s="16">
        <f t="shared" ca="1" si="191"/>
        <v>0</v>
      </c>
      <c r="AX225" s="16">
        <f t="shared" ca="1" si="192"/>
        <v>0</v>
      </c>
      <c r="AY225" s="16">
        <f t="shared" ca="1" si="193"/>
        <v>0</v>
      </c>
      <c r="AZ225" s="16">
        <f t="shared" ca="1" si="194"/>
        <v>0</v>
      </c>
      <c r="BA225" s="16">
        <f t="shared" ca="1" si="195"/>
        <v>0</v>
      </c>
      <c r="BB225" s="16">
        <f t="shared" ca="1" si="196"/>
        <v>0</v>
      </c>
      <c r="BC225" s="16">
        <f t="shared" ca="1" si="197"/>
        <v>0</v>
      </c>
      <c r="BD225" s="16">
        <f t="shared" ca="1" si="198"/>
        <v>0</v>
      </c>
      <c r="BE225" s="16">
        <f t="shared" ca="1" si="199"/>
        <v>0</v>
      </c>
      <c r="BF225" s="16">
        <f t="shared" ca="1" si="200"/>
        <v>0</v>
      </c>
      <c r="BG225" s="16">
        <f t="shared" ca="1" si="201"/>
        <v>0</v>
      </c>
      <c r="BH225" s="16">
        <f t="shared" ca="1" si="202"/>
        <v>0</v>
      </c>
      <c r="BI225" s="16">
        <f t="shared" ca="1" si="203"/>
        <v>0</v>
      </c>
      <c r="BJ225" s="16">
        <f t="shared" ca="1" si="204"/>
        <v>0</v>
      </c>
      <c r="BK225" s="16">
        <f t="shared" ca="1" si="205"/>
        <v>0</v>
      </c>
      <c r="BL225" s="16">
        <f t="shared" ca="1" si="206"/>
        <v>0</v>
      </c>
      <c r="BM225" s="16">
        <f t="shared" ca="1" si="207"/>
        <v>0</v>
      </c>
      <c r="BN225" s="16">
        <f t="shared" ca="1" si="208"/>
        <v>0</v>
      </c>
      <c r="BO225" s="16">
        <f t="shared" ca="1" si="209"/>
        <v>0</v>
      </c>
      <c r="BP225" s="16">
        <f t="shared" ca="1" si="210"/>
        <v>0</v>
      </c>
      <c r="BQ225" s="16">
        <f t="shared" ca="1" si="211"/>
        <v>0</v>
      </c>
      <c r="BR225" s="16">
        <f t="shared" ca="1" si="212"/>
        <v>0</v>
      </c>
      <c r="BS225" s="16">
        <f t="shared" ca="1" si="213"/>
        <v>0</v>
      </c>
      <c r="BT225" s="16">
        <f t="shared" ca="1" si="214"/>
        <v>0</v>
      </c>
      <c r="BU225" s="16">
        <f t="shared" ca="1" si="215"/>
        <v>0</v>
      </c>
      <c r="BV225" s="16">
        <f t="shared" ca="1" si="216"/>
        <v>0</v>
      </c>
      <c r="BW225" s="16">
        <f t="shared" ca="1" si="217"/>
        <v>0</v>
      </c>
      <c r="BX225" s="16">
        <f t="shared" ca="1" si="218"/>
        <v>0</v>
      </c>
      <c r="BY225" s="16">
        <f t="shared" ca="1" si="219"/>
        <v>0</v>
      </c>
      <c r="BZ225" s="16">
        <f t="shared" ca="1" si="220"/>
        <v>0</v>
      </c>
      <c r="CA225" s="16">
        <f t="shared" ca="1" si="221"/>
        <v>0</v>
      </c>
      <c r="CB225" s="16">
        <f t="shared" ca="1" si="222"/>
        <v>0</v>
      </c>
      <c r="CC225" s="16">
        <f t="shared" ca="1" si="223"/>
        <v>0</v>
      </c>
      <c r="CD225" s="16">
        <f t="shared" ca="1" si="224"/>
        <v>0</v>
      </c>
      <c r="CE225" s="16">
        <f t="shared" ca="1" si="225"/>
        <v>0</v>
      </c>
      <c r="CF225" s="16">
        <f t="shared" ca="1" si="226"/>
        <v>0</v>
      </c>
      <c r="CG225" s="16">
        <f t="shared" ca="1" si="227"/>
        <v>0</v>
      </c>
      <c r="CH225" s="16">
        <f t="shared" ca="1" si="228"/>
        <v>0</v>
      </c>
      <c r="CI225" s="16">
        <f t="shared" ca="1" si="229"/>
        <v>0</v>
      </c>
      <c r="CJ225" s="16">
        <f t="shared" ca="1" si="230"/>
        <v>0</v>
      </c>
      <c r="CK225" s="16">
        <f t="shared" ca="1" si="231"/>
        <v>0</v>
      </c>
      <c r="CL225" s="16">
        <f t="shared" ca="1" si="232"/>
        <v>0</v>
      </c>
      <c r="CM225" s="16">
        <f t="shared" ca="1" si="233"/>
        <v>0</v>
      </c>
    </row>
    <row r="226" spans="2:91" ht="19.95" customHeight="1" x14ac:dyDescent="0.3">
      <c r="B226" s="14" t="str" cm="1">
        <f t="array" aca="1" ref="B226" ca="1">IF(C226=0,"",IFERROR(INDIRECT("'"&amp;$C226&amp;"'!"&amp;"D5"),"Некорректное название листа"))</f>
        <v/>
      </c>
      <c r="C226" s="6"/>
      <c r="D226" s="97" cm="1">
        <f t="array" aca="1" ref="D226" ca="1">IFERROR(INDIRECT("'"&amp;$C226&amp;"'!"&amp;"d18"),0)</f>
        <v>0</v>
      </c>
      <c r="E226" s="97" cm="1">
        <f t="array" aca="1" ref="E226" ca="1">IFERROR(INDIRECT("'" &amp;$C226&amp; "'!" &amp;"d19"),0)</f>
        <v>0</v>
      </c>
      <c r="F226" s="97" cm="1">
        <f t="array" aca="1" ref="F226" ca="1">IFERROR(INDIRECT("'" &amp;$C226&amp; "'!" &amp;"d20"),0)</f>
        <v>0</v>
      </c>
      <c r="G226" s="97" cm="1">
        <f t="array" aca="1" ref="G226" ca="1">IFERROR(INDIRECT("'" &amp;$C226&amp; "'!" &amp;"d21"),0)</f>
        <v>0</v>
      </c>
      <c r="H226" s="97" cm="1">
        <f t="array" aca="1" ref="H226" ca="1">IFERROR(INDIRECT("'" &amp;$C226&amp; "'!" &amp;"d22"),0)</f>
        <v>0</v>
      </c>
      <c r="I226" s="97" cm="1">
        <f t="array" aca="1" ref="I226" ca="1">IFERROR(INDIRECT("'" &amp;$C226&amp; "'!" &amp;"f18"),0)</f>
        <v>0</v>
      </c>
      <c r="J226" s="97" cm="1">
        <f t="array" aca="1" ref="J226" ca="1">IFERROR(INDIRECT("'" &amp;$C226&amp; "'!" &amp;"f19"),0)</f>
        <v>0</v>
      </c>
      <c r="K226" s="97" cm="1">
        <f t="array" aca="1" ref="K226" ca="1">IFERROR(INDIRECT("'" &amp;$C226&amp; "'!" &amp;"f20"),0)</f>
        <v>0</v>
      </c>
      <c r="L226" s="97" cm="1">
        <f t="array" aca="1" ref="L226" ca="1">IFERROR(INDIRECT("'" &amp;$C226&amp; "'!" &amp;"f21"),0)</f>
        <v>0</v>
      </c>
      <c r="M226" s="97" cm="1">
        <f t="array" aca="1" ref="M226" ca="1">IFERROR(INDIRECT("'" &amp;$C226&amp; "'!" &amp;"f22"),0)</f>
        <v>0</v>
      </c>
      <c r="N226" s="98">
        <f t="shared" ca="1" si="237"/>
        <v>0</v>
      </c>
      <c r="O226" s="98">
        <f t="shared" ca="1" si="237"/>
        <v>0</v>
      </c>
      <c r="P226" s="98">
        <f t="shared" ca="1" si="237"/>
        <v>0</v>
      </c>
      <c r="Q226" s="98">
        <f t="shared" ca="1" si="237"/>
        <v>0</v>
      </c>
      <c r="R226" s="98">
        <f t="shared" ca="1" si="237"/>
        <v>0</v>
      </c>
      <c r="S226" s="98">
        <f t="shared" ca="1" si="237"/>
        <v>0</v>
      </c>
      <c r="T226" s="98">
        <f t="shared" ca="1" si="237"/>
        <v>0</v>
      </c>
      <c r="U226" s="98">
        <f t="shared" ca="1" si="237"/>
        <v>0</v>
      </c>
      <c r="V226" s="98">
        <f t="shared" ca="1" si="237"/>
        <v>0</v>
      </c>
      <c r="W226" s="98">
        <f t="shared" ca="1" si="237"/>
        <v>0</v>
      </c>
      <c r="X226" s="98">
        <f t="shared" ca="1" si="237"/>
        <v>0</v>
      </c>
      <c r="Y226" s="98">
        <f t="shared" ca="1" si="237"/>
        <v>0</v>
      </c>
      <c r="Z226" s="98">
        <f t="shared" ca="1" si="237"/>
        <v>0</v>
      </c>
      <c r="AA226" s="98">
        <f t="shared" ca="1" si="237"/>
        <v>0</v>
      </c>
      <c r="AB226" s="98">
        <f t="shared" ca="1" si="237"/>
        <v>0</v>
      </c>
      <c r="AC226" s="98">
        <f t="shared" ca="1" si="237"/>
        <v>0</v>
      </c>
      <c r="AD226" s="98">
        <f t="shared" ca="1" si="236"/>
        <v>0</v>
      </c>
      <c r="AE226" s="98">
        <f t="shared" ca="1" si="236"/>
        <v>0</v>
      </c>
      <c r="AF226" s="98">
        <f t="shared" ca="1" si="234"/>
        <v>0</v>
      </c>
      <c r="AG226" s="98">
        <f t="shared" ca="1" si="236"/>
        <v>0</v>
      </c>
      <c r="AH226" s="98">
        <f t="shared" ca="1" si="236"/>
        <v>0</v>
      </c>
      <c r="AI226" s="98">
        <f t="shared" ca="1" si="236"/>
        <v>0</v>
      </c>
      <c r="AJ226" s="98">
        <f t="shared" ca="1" si="236"/>
        <v>0</v>
      </c>
      <c r="AK226" s="98">
        <f t="shared" ca="1" si="236"/>
        <v>0</v>
      </c>
      <c r="AL226" s="98">
        <f t="shared" ca="1" si="236"/>
        <v>0</v>
      </c>
      <c r="AM226" s="98">
        <f t="shared" ca="1" si="180"/>
        <v>0</v>
      </c>
      <c r="AN226" s="16">
        <f t="shared" ca="1" si="182"/>
        <v>0</v>
      </c>
      <c r="AO226" s="16">
        <f t="shared" ca="1" si="183"/>
        <v>0</v>
      </c>
      <c r="AP226" s="16">
        <f t="shared" ca="1" si="184"/>
        <v>0</v>
      </c>
      <c r="AQ226" s="16">
        <f t="shared" ca="1" si="185"/>
        <v>0</v>
      </c>
      <c r="AR226" s="16">
        <f t="shared" ca="1" si="186"/>
        <v>0</v>
      </c>
      <c r="AS226" s="16">
        <f t="shared" ca="1" si="187"/>
        <v>0</v>
      </c>
      <c r="AT226" s="16">
        <f t="shared" ca="1" si="188"/>
        <v>0</v>
      </c>
      <c r="AU226" s="16">
        <f t="shared" ca="1" si="189"/>
        <v>0</v>
      </c>
      <c r="AV226" s="16">
        <f t="shared" ca="1" si="190"/>
        <v>0</v>
      </c>
      <c r="AW226" s="16">
        <f t="shared" ca="1" si="191"/>
        <v>0</v>
      </c>
      <c r="AX226" s="16">
        <f t="shared" ca="1" si="192"/>
        <v>0</v>
      </c>
      <c r="AY226" s="16">
        <f t="shared" ca="1" si="193"/>
        <v>0</v>
      </c>
      <c r="AZ226" s="16">
        <f t="shared" ca="1" si="194"/>
        <v>0</v>
      </c>
      <c r="BA226" s="16">
        <f t="shared" ca="1" si="195"/>
        <v>0</v>
      </c>
      <c r="BB226" s="16">
        <f t="shared" ca="1" si="196"/>
        <v>0</v>
      </c>
      <c r="BC226" s="16">
        <f t="shared" ca="1" si="197"/>
        <v>0</v>
      </c>
      <c r="BD226" s="16">
        <f t="shared" ca="1" si="198"/>
        <v>0</v>
      </c>
      <c r="BE226" s="16">
        <f t="shared" ca="1" si="199"/>
        <v>0</v>
      </c>
      <c r="BF226" s="16">
        <f t="shared" ca="1" si="200"/>
        <v>0</v>
      </c>
      <c r="BG226" s="16">
        <f t="shared" ca="1" si="201"/>
        <v>0</v>
      </c>
      <c r="BH226" s="16">
        <f t="shared" ca="1" si="202"/>
        <v>0</v>
      </c>
      <c r="BI226" s="16">
        <f t="shared" ca="1" si="203"/>
        <v>0</v>
      </c>
      <c r="BJ226" s="16">
        <f t="shared" ca="1" si="204"/>
        <v>0</v>
      </c>
      <c r="BK226" s="16">
        <f t="shared" ca="1" si="205"/>
        <v>0</v>
      </c>
      <c r="BL226" s="16">
        <f t="shared" ca="1" si="206"/>
        <v>0</v>
      </c>
      <c r="BM226" s="16">
        <f t="shared" ca="1" si="207"/>
        <v>0</v>
      </c>
      <c r="BN226" s="16">
        <f t="shared" ca="1" si="208"/>
        <v>0</v>
      </c>
      <c r="BO226" s="16">
        <f t="shared" ca="1" si="209"/>
        <v>0</v>
      </c>
      <c r="BP226" s="16">
        <f t="shared" ca="1" si="210"/>
        <v>0</v>
      </c>
      <c r="BQ226" s="16">
        <f t="shared" ca="1" si="211"/>
        <v>0</v>
      </c>
      <c r="BR226" s="16">
        <f t="shared" ca="1" si="212"/>
        <v>0</v>
      </c>
      <c r="BS226" s="16">
        <f t="shared" ca="1" si="213"/>
        <v>0</v>
      </c>
      <c r="BT226" s="16">
        <f t="shared" ca="1" si="214"/>
        <v>0</v>
      </c>
      <c r="BU226" s="16">
        <f t="shared" ca="1" si="215"/>
        <v>0</v>
      </c>
      <c r="BV226" s="16">
        <f t="shared" ca="1" si="216"/>
        <v>0</v>
      </c>
      <c r="BW226" s="16">
        <f t="shared" ca="1" si="217"/>
        <v>0</v>
      </c>
      <c r="BX226" s="16">
        <f t="shared" ca="1" si="218"/>
        <v>0</v>
      </c>
      <c r="BY226" s="16">
        <f t="shared" ca="1" si="219"/>
        <v>0</v>
      </c>
      <c r="BZ226" s="16">
        <f t="shared" ca="1" si="220"/>
        <v>0</v>
      </c>
      <c r="CA226" s="16">
        <f t="shared" ca="1" si="221"/>
        <v>0</v>
      </c>
      <c r="CB226" s="16">
        <f t="shared" ca="1" si="222"/>
        <v>0</v>
      </c>
      <c r="CC226" s="16">
        <f t="shared" ca="1" si="223"/>
        <v>0</v>
      </c>
      <c r="CD226" s="16">
        <f t="shared" ca="1" si="224"/>
        <v>0</v>
      </c>
      <c r="CE226" s="16">
        <f t="shared" ca="1" si="225"/>
        <v>0</v>
      </c>
      <c r="CF226" s="16">
        <f t="shared" ca="1" si="226"/>
        <v>0</v>
      </c>
      <c r="CG226" s="16">
        <f t="shared" ca="1" si="227"/>
        <v>0</v>
      </c>
      <c r="CH226" s="16">
        <f t="shared" ca="1" si="228"/>
        <v>0</v>
      </c>
      <c r="CI226" s="16">
        <f t="shared" ca="1" si="229"/>
        <v>0</v>
      </c>
      <c r="CJ226" s="16">
        <f t="shared" ca="1" si="230"/>
        <v>0</v>
      </c>
      <c r="CK226" s="16">
        <f t="shared" ca="1" si="231"/>
        <v>0</v>
      </c>
      <c r="CL226" s="16">
        <f t="shared" ca="1" si="232"/>
        <v>0</v>
      </c>
      <c r="CM226" s="16">
        <f t="shared" ca="1" si="233"/>
        <v>0</v>
      </c>
    </row>
    <row r="227" spans="2:91" ht="19.95" customHeight="1" x14ac:dyDescent="0.3">
      <c r="B227" s="14" t="str" cm="1">
        <f t="array" aca="1" ref="B227" ca="1">IF(C227=0,"",IFERROR(INDIRECT("'"&amp;$C227&amp;"'!"&amp;"D5"),"Некорректное название листа"))</f>
        <v/>
      </c>
      <c r="C227" s="6"/>
      <c r="D227" s="97" cm="1">
        <f t="array" aca="1" ref="D227" ca="1">IFERROR(INDIRECT("'"&amp;$C227&amp;"'!"&amp;"d18"),0)</f>
        <v>0</v>
      </c>
      <c r="E227" s="97" cm="1">
        <f t="array" aca="1" ref="E227" ca="1">IFERROR(INDIRECT("'" &amp;$C227&amp; "'!" &amp;"d19"),0)</f>
        <v>0</v>
      </c>
      <c r="F227" s="97" cm="1">
        <f t="array" aca="1" ref="F227" ca="1">IFERROR(INDIRECT("'" &amp;$C227&amp; "'!" &amp;"d20"),0)</f>
        <v>0</v>
      </c>
      <c r="G227" s="97" cm="1">
        <f t="array" aca="1" ref="G227" ca="1">IFERROR(INDIRECT("'" &amp;$C227&amp; "'!" &amp;"d21"),0)</f>
        <v>0</v>
      </c>
      <c r="H227" s="97" cm="1">
        <f t="array" aca="1" ref="H227" ca="1">IFERROR(INDIRECT("'" &amp;$C227&amp; "'!" &amp;"d22"),0)</f>
        <v>0</v>
      </c>
      <c r="I227" s="97" cm="1">
        <f t="array" aca="1" ref="I227" ca="1">IFERROR(INDIRECT("'" &amp;$C227&amp; "'!" &amp;"f18"),0)</f>
        <v>0</v>
      </c>
      <c r="J227" s="97" cm="1">
        <f t="array" aca="1" ref="J227" ca="1">IFERROR(INDIRECT("'" &amp;$C227&amp; "'!" &amp;"f19"),0)</f>
        <v>0</v>
      </c>
      <c r="K227" s="97" cm="1">
        <f t="array" aca="1" ref="K227" ca="1">IFERROR(INDIRECT("'" &amp;$C227&amp; "'!" &amp;"f20"),0)</f>
        <v>0</v>
      </c>
      <c r="L227" s="97" cm="1">
        <f t="array" aca="1" ref="L227" ca="1">IFERROR(INDIRECT("'" &amp;$C227&amp; "'!" &amp;"f21"),0)</f>
        <v>0</v>
      </c>
      <c r="M227" s="97" cm="1">
        <f t="array" aca="1" ref="M227" ca="1">IFERROR(INDIRECT("'" &amp;$C227&amp; "'!" &amp;"f22"),0)</f>
        <v>0</v>
      </c>
      <c r="N227" s="98">
        <f t="shared" ca="1" si="237"/>
        <v>0</v>
      </c>
      <c r="O227" s="98">
        <f t="shared" ca="1" si="237"/>
        <v>0</v>
      </c>
      <c r="P227" s="98">
        <f t="shared" ca="1" si="237"/>
        <v>0</v>
      </c>
      <c r="Q227" s="98">
        <f t="shared" ca="1" si="237"/>
        <v>0</v>
      </c>
      <c r="R227" s="98">
        <f t="shared" ca="1" si="237"/>
        <v>0</v>
      </c>
      <c r="S227" s="98">
        <f t="shared" ca="1" si="237"/>
        <v>0</v>
      </c>
      <c r="T227" s="98">
        <f t="shared" ca="1" si="237"/>
        <v>0</v>
      </c>
      <c r="U227" s="98">
        <f t="shared" ca="1" si="237"/>
        <v>0</v>
      </c>
      <c r="V227" s="98">
        <f t="shared" ca="1" si="237"/>
        <v>0</v>
      </c>
      <c r="W227" s="98">
        <f t="shared" ca="1" si="237"/>
        <v>0</v>
      </c>
      <c r="X227" s="98">
        <f t="shared" ca="1" si="237"/>
        <v>0</v>
      </c>
      <c r="Y227" s="98">
        <f t="shared" ca="1" si="237"/>
        <v>0</v>
      </c>
      <c r="Z227" s="98">
        <f t="shared" ca="1" si="237"/>
        <v>0</v>
      </c>
      <c r="AA227" s="98">
        <f t="shared" ca="1" si="237"/>
        <v>0</v>
      </c>
      <c r="AB227" s="98">
        <f t="shared" ca="1" si="237"/>
        <v>0</v>
      </c>
      <c r="AC227" s="98">
        <f t="shared" ca="1" si="237"/>
        <v>0</v>
      </c>
      <c r="AD227" s="98">
        <f t="shared" ca="1" si="236"/>
        <v>0</v>
      </c>
      <c r="AE227" s="98">
        <f t="shared" ca="1" si="236"/>
        <v>0</v>
      </c>
      <c r="AF227" s="98">
        <f t="shared" ca="1" si="234"/>
        <v>0</v>
      </c>
      <c r="AG227" s="98">
        <f t="shared" ca="1" si="236"/>
        <v>0</v>
      </c>
      <c r="AH227" s="98">
        <f t="shared" ca="1" si="236"/>
        <v>0</v>
      </c>
      <c r="AI227" s="98">
        <f t="shared" ca="1" si="236"/>
        <v>0</v>
      </c>
      <c r="AJ227" s="98">
        <f t="shared" ca="1" si="236"/>
        <v>0</v>
      </c>
      <c r="AK227" s="98">
        <f t="shared" ca="1" si="236"/>
        <v>0</v>
      </c>
      <c r="AL227" s="98">
        <f t="shared" ca="1" si="236"/>
        <v>0</v>
      </c>
      <c r="AM227" s="98">
        <f t="shared" ca="1" si="180"/>
        <v>0</v>
      </c>
      <c r="AN227" s="16">
        <f t="shared" ca="1" si="182"/>
        <v>0</v>
      </c>
      <c r="AO227" s="16">
        <f t="shared" ca="1" si="183"/>
        <v>0</v>
      </c>
      <c r="AP227" s="16">
        <f t="shared" ca="1" si="184"/>
        <v>0</v>
      </c>
      <c r="AQ227" s="16">
        <f t="shared" ca="1" si="185"/>
        <v>0</v>
      </c>
      <c r="AR227" s="16">
        <f t="shared" ca="1" si="186"/>
        <v>0</v>
      </c>
      <c r="AS227" s="16">
        <f t="shared" ca="1" si="187"/>
        <v>0</v>
      </c>
      <c r="AT227" s="16">
        <f t="shared" ca="1" si="188"/>
        <v>0</v>
      </c>
      <c r="AU227" s="16">
        <f t="shared" ca="1" si="189"/>
        <v>0</v>
      </c>
      <c r="AV227" s="16">
        <f t="shared" ca="1" si="190"/>
        <v>0</v>
      </c>
      <c r="AW227" s="16">
        <f t="shared" ca="1" si="191"/>
        <v>0</v>
      </c>
      <c r="AX227" s="16">
        <f t="shared" ca="1" si="192"/>
        <v>0</v>
      </c>
      <c r="AY227" s="16">
        <f t="shared" ca="1" si="193"/>
        <v>0</v>
      </c>
      <c r="AZ227" s="16">
        <f t="shared" ca="1" si="194"/>
        <v>0</v>
      </c>
      <c r="BA227" s="16">
        <f t="shared" ca="1" si="195"/>
        <v>0</v>
      </c>
      <c r="BB227" s="16">
        <f t="shared" ca="1" si="196"/>
        <v>0</v>
      </c>
      <c r="BC227" s="16">
        <f t="shared" ca="1" si="197"/>
        <v>0</v>
      </c>
      <c r="BD227" s="16">
        <f t="shared" ca="1" si="198"/>
        <v>0</v>
      </c>
      <c r="BE227" s="16">
        <f t="shared" ca="1" si="199"/>
        <v>0</v>
      </c>
      <c r="BF227" s="16">
        <f t="shared" ca="1" si="200"/>
        <v>0</v>
      </c>
      <c r="BG227" s="16">
        <f t="shared" ca="1" si="201"/>
        <v>0</v>
      </c>
      <c r="BH227" s="16">
        <f t="shared" ca="1" si="202"/>
        <v>0</v>
      </c>
      <c r="BI227" s="16">
        <f t="shared" ca="1" si="203"/>
        <v>0</v>
      </c>
      <c r="BJ227" s="16">
        <f t="shared" ca="1" si="204"/>
        <v>0</v>
      </c>
      <c r="BK227" s="16">
        <f t="shared" ca="1" si="205"/>
        <v>0</v>
      </c>
      <c r="BL227" s="16">
        <f t="shared" ca="1" si="206"/>
        <v>0</v>
      </c>
      <c r="BM227" s="16">
        <f t="shared" ca="1" si="207"/>
        <v>0</v>
      </c>
      <c r="BN227" s="16">
        <f t="shared" ca="1" si="208"/>
        <v>0</v>
      </c>
      <c r="BO227" s="16">
        <f t="shared" ca="1" si="209"/>
        <v>0</v>
      </c>
      <c r="BP227" s="16">
        <f t="shared" ca="1" si="210"/>
        <v>0</v>
      </c>
      <c r="BQ227" s="16">
        <f t="shared" ca="1" si="211"/>
        <v>0</v>
      </c>
      <c r="BR227" s="16">
        <f t="shared" ca="1" si="212"/>
        <v>0</v>
      </c>
      <c r="BS227" s="16">
        <f t="shared" ca="1" si="213"/>
        <v>0</v>
      </c>
      <c r="BT227" s="16">
        <f t="shared" ca="1" si="214"/>
        <v>0</v>
      </c>
      <c r="BU227" s="16">
        <f t="shared" ca="1" si="215"/>
        <v>0</v>
      </c>
      <c r="BV227" s="16">
        <f t="shared" ca="1" si="216"/>
        <v>0</v>
      </c>
      <c r="BW227" s="16">
        <f t="shared" ca="1" si="217"/>
        <v>0</v>
      </c>
      <c r="BX227" s="16">
        <f t="shared" ca="1" si="218"/>
        <v>0</v>
      </c>
      <c r="BY227" s="16">
        <f t="shared" ca="1" si="219"/>
        <v>0</v>
      </c>
      <c r="BZ227" s="16">
        <f t="shared" ca="1" si="220"/>
        <v>0</v>
      </c>
      <c r="CA227" s="16">
        <f t="shared" ca="1" si="221"/>
        <v>0</v>
      </c>
      <c r="CB227" s="16">
        <f t="shared" ca="1" si="222"/>
        <v>0</v>
      </c>
      <c r="CC227" s="16">
        <f t="shared" ca="1" si="223"/>
        <v>0</v>
      </c>
      <c r="CD227" s="16">
        <f t="shared" ca="1" si="224"/>
        <v>0</v>
      </c>
      <c r="CE227" s="16">
        <f t="shared" ca="1" si="225"/>
        <v>0</v>
      </c>
      <c r="CF227" s="16">
        <f t="shared" ca="1" si="226"/>
        <v>0</v>
      </c>
      <c r="CG227" s="16">
        <f t="shared" ca="1" si="227"/>
        <v>0</v>
      </c>
      <c r="CH227" s="16">
        <f t="shared" ca="1" si="228"/>
        <v>0</v>
      </c>
      <c r="CI227" s="16">
        <f t="shared" ca="1" si="229"/>
        <v>0</v>
      </c>
      <c r="CJ227" s="16">
        <f t="shared" ca="1" si="230"/>
        <v>0</v>
      </c>
      <c r="CK227" s="16">
        <f t="shared" ca="1" si="231"/>
        <v>0</v>
      </c>
      <c r="CL227" s="16">
        <f t="shared" ca="1" si="232"/>
        <v>0</v>
      </c>
      <c r="CM227" s="16">
        <f t="shared" ca="1" si="233"/>
        <v>0</v>
      </c>
    </row>
    <row r="228" spans="2:91" ht="19.95" customHeight="1" x14ac:dyDescent="0.3">
      <c r="B228" s="14" t="str" cm="1">
        <f t="array" aca="1" ref="B228" ca="1">IF(C228=0,"",IFERROR(INDIRECT("'"&amp;$C228&amp;"'!"&amp;"D5"),"Некорректное название листа"))</f>
        <v/>
      </c>
      <c r="C228" s="6"/>
      <c r="D228" s="97" cm="1">
        <f t="array" aca="1" ref="D228" ca="1">IFERROR(INDIRECT("'"&amp;$C228&amp;"'!"&amp;"d18"),0)</f>
        <v>0</v>
      </c>
      <c r="E228" s="97" cm="1">
        <f t="array" aca="1" ref="E228" ca="1">IFERROR(INDIRECT("'" &amp;$C228&amp; "'!" &amp;"d19"),0)</f>
        <v>0</v>
      </c>
      <c r="F228" s="97" cm="1">
        <f t="array" aca="1" ref="F228" ca="1">IFERROR(INDIRECT("'" &amp;$C228&amp; "'!" &amp;"d20"),0)</f>
        <v>0</v>
      </c>
      <c r="G228" s="97" cm="1">
        <f t="array" aca="1" ref="G228" ca="1">IFERROR(INDIRECT("'" &amp;$C228&amp; "'!" &amp;"d21"),0)</f>
        <v>0</v>
      </c>
      <c r="H228" s="97" cm="1">
        <f t="array" aca="1" ref="H228" ca="1">IFERROR(INDIRECT("'" &amp;$C228&amp; "'!" &amp;"d22"),0)</f>
        <v>0</v>
      </c>
      <c r="I228" s="97" cm="1">
        <f t="array" aca="1" ref="I228" ca="1">IFERROR(INDIRECT("'" &amp;$C228&amp; "'!" &amp;"f18"),0)</f>
        <v>0</v>
      </c>
      <c r="J228" s="97" cm="1">
        <f t="array" aca="1" ref="J228" ca="1">IFERROR(INDIRECT("'" &amp;$C228&amp; "'!" &amp;"f19"),0)</f>
        <v>0</v>
      </c>
      <c r="K228" s="97" cm="1">
        <f t="array" aca="1" ref="K228" ca="1">IFERROR(INDIRECT("'" &amp;$C228&amp; "'!" &amp;"f20"),0)</f>
        <v>0</v>
      </c>
      <c r="L228" s="97" cm="1">
        <f t="array" aca="1" ref="L228" ca="1">IFERROR(INDIRECT("'" &amp;$C228&amp; "'!" &amp;"f21"),0)</f>
        <v>0</v>
      </c>
      <c r="M228" s="97" cm="1">
        <f t="array" aca="1" ref="M228" ca="1">IFERROR(INDIRECT("'" &amp;$C228&amp; "'!" &amp;"f22"),0)</f>
        <v>0</v>
      </c>
      <c r="N228" s="98">
        <f t="shared" ca="1" si="237"/>
        <v>0</v>
      </c>
      <c r="O228" s="98">
        <f t="shared" ca="1" si="237"/>
        <v>0</v>
      </c>
      <c r="P228" s="98">
        <f t="shared" ca="1" si="237"/>
        <v>0</v>
      </c>
      <c r="Q228" s="98">
        <f t="shared" ca="1" si="237"/>
        <v>0</v>
      </c>
      <c r="R228" s="98">
        <f t="shared" ca="1" si="237"/>
        <v>0</v>
      </c>
      <c r="S228" s="98">
        <f t="shared" ca="1" si="237"/>
        <v>0</v>
      </c>
      <c r="T228" s="98">
        <f t="shared" ca="1" si="237"/>
        <v>0</v>
      </c>
      <c r="U228" s="98">
        <f t="shared" ca="1" si="237"/>
        <v>0</v>
      </c>
      <c r="V228" s="98">
        <f t="shared" ca="1" si="237"/>
        <v>0</v>
      </c>
      <c r="W228" s="98">
        <f t="shared" ca="1" si="237"/>
        <v>0</v>
      </c>
      <c r="X228" s="98">
        <f t="shared" ca="1" si="237"/>
        <v>0</v>
      </c>
      <c r="Y228" s="98">
        <f t="shared" ca="1" si="237"/>
        <v>0</v>
      </c>
      <c r="Z228" s="98">
        <f t="shared" ca="1" si="237"/>
        <v>0</v>
      </c>
      <c r="AA228" s="98">
        <f t="shared" ca="1" si="237"/>
        <v>0</v>
      </c>
      <c r="AB228" s="98">
        <f t="shared" ca="1" si="237"/>
        <v>0</v>
      </c>
      <c r="AC228" s="98">
        <f t="shared" ca="1" si="237"/>
        <v>0</v>
      </c>
      <c r="AD228" s="98">
        <f t="shared" ca="1" si="236"/>
        <v>0</v>
      </c>
      <c r="AE228" s="98">
        <f t="shared" ca="1" si="236"/>
        <v>0</v>
      </c>
      <c r="AF228" s="98">
        <f t="shared" ca="1" si="234"/>
        <v>0</v>
      </c>
      <c r="AG228" s="98">
        <f t="shared" ca="1" si="236"/>
        <v>0</v>
      </c>
      <c r="AH228" s="98">
        <f t="shared" ca="1" si="236"/>
        <v>0</v>
      </c>
      <c r="AI228" s="98">
        <f t="shared" ca="1" si="236"/>
        <v>0</v>
      </c>
      <c r="AJ228" s="98">
        <f t="shared" ca="1" si="236"/>
        <v>0</v>
      </c>
      <c r="AK228" s="98">
        <f t="shared" ca="1" si="236"/>
        <v>0</v>
      </c>
      <c r="AL228" s="98">
        <f t="shared" ca="1" si="236"/>
        <v>0</v>
      </c>
      <c r="AM228" s="98">
        <f t="shared" ca="1" si="180"/>
        <v>0</v>
      </c>
      <c r="AN228" s="16">
        <f t="shared" ca="1" si="182"/>
        <v>0</v>
      </c>
      <c r="AO228" s="16">
        <f t="shared" ca="1" si="183"/>
        <v>0</v>
      </c>
      <c r="AP228" s="16">
        <f t="shared" ca="1" si="184"/>
        <v>0</v>
      </c>
      <c r="AQ228" s="16">
        <f t="shared" ca="1" si="185"/>
        <v>0</v>
      </c>
      <c r="AR228" s="16">
        <f t="shared" ca="1" si="186"/>
        <v>0</v>
      </c>
      <c r="AS228" s="16">
        <f t="shared" ca="1" si="187"/>
        <v>0</v>
      </c>
      <c r="AT228" s="16">
        <f t="shared" ca="1" si="188"/>
        <v>0</v>
      </c>
      <c r="AU228" s="16">
        <f t="shared" ca="1" si="189"/>
        <v>0</v>
      </c>
      <c r="AV228" s="16">
        <f t="shared" ca="1" si="190"/>
        <v>0</v>
      </c>
      <c r="AW228" s="16">
        <f t="shared" ca="1" si="191"/>
        <v>0</v>
      </c>
      <c r="AX228" s="16">
        <f t="shared" ca="1" si="192"/>
        <v>0</v>
      </c>
      <c r="AY228" s="16">
        <f t="shared" ca="1" si="193"/>
        <v>0</v>
      </c>
      <c r="AZ228" s="16">
        <f t="shared" ca="1" si="194"/>
        <v>0</v>
      </c>
      <c r="BA228" s="16">
        <f t="shared" ca="1" si="195"/>
        <v>0</v>
      </c>
      <c r="BB228" s="16">
        <f t="shared" ca="1" si="196"/>
        <v>0</v>
      </c>
      <c r="BC228" s="16">
        <f t="shared" ca="1" si="197"/>
        <v>0</v>
      </c>
      <c r="BD228" s="16">
        <f t="shared" ca="1" si="198"/>
        <v>0</v>
      </c>
      <c r="BE228" s="16">
        <f t="shared" ca="1" si="199"/>
        <v>0</v>
      </c>
      <c r="BF228" s="16">
        <f t="shared" ca="1" si="200"/>
        <v>0</v>
      </c>
      <c r="BG228" s="16">
        <f t="shared" ca="1" si="201"/>
        <v>0</v>
      </c>
      <c r="BH228" s="16">
        <f t="shared" ca="1" si="202"/>
        <v>0</v>
      </c>
      <c r="BI228" s="16">
        <f t="shared" ca="1" si="203"/>
        <v>0</v>
      </c>
      <c r="BJ228" s="16">
        <f t="shared" ca="1" si="204"/>
        <v>0</v>
      </c>
      <c r="BK228" s="16">
        <f t="shared" ca="1" si="205"/>
        <v>0</v>
      </c>
      <c r="BL228" s="16">
        <f t="shared" ca="1" si="206"/>
        <v>0</v>
      </c>
      <c r="BM228" s="16">
        <f t="shared" ca="1" si="207"/>
        <v>0</v>
      </c>
      <c r="BN228" s="16">
        <f t="shared" ca="1" si="208"/>
        <v>0</v>
      </c>
      <c r="BO228" s="16">
        <f t="shared" ca="1" si="209"/>
        <v>0</v>
      </c>
      <c r="BP228" s="16">
        <f t="shared" ca="1" si="210"/>
        <v>0</v>
      </c>
      <c r="BQ228" s="16">
        <f t="shared" ca="1" si="211"/>
        <v>0</v>
      </c>
      <c r="BR228" s="16">
        <f t="shared" ca="1" si="212"/>
        <v>0</v>
      </c>
      <c r="BS228" s="16">
        <f t="shared" ca="1" si="213"/>
        <v>0</v>
      </c>
      <c r="BT228" s="16">
        <f t="shared" ca="1" si="214"/>
        <v>0</v>
      </c>
      <c r="BU228" s="16">
        <f t="shared" ca="1" si="215"/>
        <v>0</v>
      </c>
      <c r="BV228" s="16">
        <f t="shared" ca="1" si="216"/>
        <v>0</v>
      </c>
      <c r="BW228" s="16">
        <f t="shared" ca="1" si="217"/>
        <v>0</v>
      </c>
      <c r="BX228" s="16">
        <f t="shared" ca="1" si="218"/>
        <v>0</v>
      </c>
      <c r="BY228" s="16">
        <f t="shared" ca="1" si="219"/>
        <v>0</v>
      </c>
      <c r="BZ228" s="16">
        <f t="shared" ca="1" si="220"/>
        <v>0</v>
      </c>
      <c r="CA228" s="16">
        <f t="shared" ca="1" si="221"/>
        <v>0</v>
      </c>
      <c r="CB228" s="16">
        <f t="shared" ca="1" si="222"/>
        <v>0</v>
      </c>
      <c r="CC228" s="16">
        <f t="shared" ca="1" si="223"/>
        <v>0</v>
      </c>
      <c r="CD228" s="16">
        <f t="shared" ca="1" si="224"/>
        <v>0</v>
      </c>
      <c r="CE228" s="16">
        <f t="shared" ca="1" si="225"/>
        <v>0</v>
      </c>
      <c r="CF228" s="16">
        <f t="shared" ca="1" si="226"/>
        <v>0</v>
      </c>
      <c r="CG228" s="16">
        <f t="shared" ca="1" si="227"/>
        <v>0</v>
      </c>
      <c r="CH228" s="16">
        <f t="shared" ca="1" si="228"/>
        <v>0</v>
      </c>
      <c r="CI228" s="16">
        <f t="shared" ca="1" si="229"/>
        <v>0</v>
      </c>
      <c r="CJ228" s="16">
        <f t="shared" ca="1" si="230"/>
        <v>0</v>
      </c>
      <c r="CK228" s="16">
        <f t="shared" ca="1" si="231"/>
        <v>0</v>
      </c>
      <c r="CL228" s="16">
        <f t="shared" ca="1" si="232"/>
        <v>0</v>
      </c>
      <c r="CM228" s="16">
        <f t="shared" ca="1" si="233"/>
        <v>0</v>
      </c>
    </row>
    <row r="229" spans="2:91" ht="19.95" customHeight="1" x14ac:dyDescent="0.3">
      <c r="B229" s="14" t="str" cm="1">
        <f t="array" aca="1" ref="B229" ca="1">IF(C229=0,"",IFERROR(INDIRECT("'"&amp;$C229&amp;"'!"&amp;"D5"),"Некорректное название листа"))</f>
        <v/>
      </c>
      <c r="C229" s="6"/>
      <c r="D229" s="97" cm="1">
        <f t="array" aca="1" ref="D229" ca="1">IFERROR(INDIRECT("'"&amp;$C229&amp;"'!"&amp;"d18"),0)</f>
        <v>0</v>
      </c>
      <c r="E229" s="97" cm="1">
        <f t="array" aca="1" ref="E229" ca="1">IFERROR(INDIRECT("'" &amp;$C229&amp; "'!" &amp;"d19"),0)</f>
        <v>0</v>
      </c>
      <c r="F229" s="97" cm="1">
        <f t="array" aca="1" ref="F229" ca="1">IFERROR(INDIRECT("'" &amp;$C229&amp; "'!" &amp;"d20"),0)</f>
        <v>0</v>
      </c>
      <c r="G229" s="97" cm="1">
        <f t="array" aca="1" ref="G229" ca="1">IFERROR(INDIRECT("'" &amp;$C229&amp; "'!" &amp;"d21"),0)</f>
        <v>0</v>
      </c>
      <c r="H229" s="97" cm="1">
        <f t="array" aca="1" ref="H229" ca="1">IFERROR(INDIRECT("'" &amp;$C229&amp; "'!" &amp;"d22"),0)</f>
        <v>0</v>
      </c>
      <c r="I229" s="97" cm="1">
        <f t="array" aca="1" ref="I229" ca="1">IFERROR(INDIRECT("'" &amp;$C229&amp; "'!" &amp;"f18"),0)</f>
        <v>0</v>
      </c>
      <c r="J229" s="97" cm="1">
        <f t="array" aca="1" ref="J229" ca="1">IFERROR(INDIRECT("'" &amp;$C229&amp; "'!" &amp;"f19"),0)</f>
        <v>0</v>
      </c>
      <c r="K229" s="97" cm="1">
        <f t="array" aca="1" ref="K229" ca="1">IFERROR(INDIRECT("'" &amp;$C229&amp; "'!" &amp;"f20"),0)</f>
        <v>0</v>
      </c>
      <c r="L229" s="97" cm="1">
        <f t="array" aca="1" ref="L229" ca="1">IFERROR(INDIRECT("'" &amp;$C229&amp; "'!" &amp;"f21"),0)</f>
        <v>0</v>
      </c>
      <c r="M229" s="97" cm="1">
        <f t="array" aca="1" ref="M229" ca="1">IFERROR(INDIRECT("'" &amp;$C229&amp; "'!" &amp;"f22"),0)</f>
        <v>0</v>
      </c>
      <c r="N229" s="98">
        <f t="shared" ca="1" si="237"/>
        <v>0</v>
      </c>
      <c r="O229" s="98">
        <f t="shared" ca="1" si="237"/>
        <v>0</v>
      </c>
      <c r="P229" s="98">
        <f t="shared" ca="1" si="237"/>
        <v>0</v>
      </c>
      <c r="Q229" s="98">
        <f t="shared" ca="1" si="237"/>
        <v>0</v>
      </c>
      <c r="R229" s="98">
        <f t="shared" ca="1" si="237"/>
        <v>0</v>
      </c>
      <c r="S229" s="98">
        <f t="shared" ca="1" si="237"/>
        <v>0</v>
      </c>
      <c r="T229" s="98">
        <f t="shared" ca="1" si="237"/>
        <v>0</v>
      </c>
      <c r="U229" s="98">
        <f t="shared" ca="1" si="237"/>
        <v>0</v>
      </c>
      <c r="V229" s="98">
        <f t="shared" ca="1" si="237"/>
        <v>0</v>
      </c>
      <c r="W229" s="98">
        <f t="shared" ca="1" si="237"/>
        <v>0</v>
      </c>
      <c r="X229" s="98">
        <f t="shared" ca="1" si="237"/>
        <v>0</v>
      </c>
      <c r="Y229" s="98">
        <f t="shared" ca="1" si="237"/>
        <v>0</v>
      </c>
      <c r="Z229" s="98">
        <f t="shared" ca="1" si="237"/>
        <v>0</v>
      </c>
      <c r="AA229" s="98">
        <f t="shared" ca="1" si="237"/>
        <v>0</v>
      </c>
      <c r="AB229" s="98">
        <f t="shared" ca="1" si="237"/>
        <v>0</v>
      </c>
      <c r="AC229" s="98">
        <f t="shared" ca="1" si="237"/>
        <v>0</v>
      </c>
      <c r="AD229" s="98">
        <f t="shared" ca="1" si="236"/>
        <v>0</v>
      </c>
      <c r="AE229" s="98">
        <f t="shared" ca="1" si="236"/>
        <v>0</v>
      </c>
      <c r="AF229" s="98">
        <f t="shared" ca="1" si="234"/>
        <v>0</v>
      </c>
      <c r="AG229" s="98">
        <f t="shared" ca="1" si="236"/>
        <v>0</v>
      </c>
      <c r="AH229" s="98">
        <f t="shared" ca="1" si="236"/>
        <v>0</v>
      </c>
      <c r="AI229" s="98">
        <f t="shared" ca="1" si="236"/>
        <v>0</v>
      </c>
      <c r="AJ229" s="98">
        <f t="shared" ca="1" si="236"/>
        <v>0</v>
      </c>
      <c r="AK229" s="98">
        <f t="shared" ca="1" si="236"/>
        <v>0</v>
      </c>
      <c r="AL229" s="98">
        <f t="shared" ca="1" si="236"/>
        <v>0</v>
      </c>
      <c r="AM229" s="98">
        <f t="shared" ca="1" si="180"/>
        <v>0</v>
      </c>
      <c r="AN229" s="16">
        <f t="shared" ca="1" si="182"/>
        <v>0</v>
      </c>
      <c r="AO229" s="16">
        <f t="shared" ca="1" si="183"/>
        <v>0</v>
      </c>
      <c r="AP229" s="16">
        <f t="shared" ca="1" si="184"/>
        <v>0</v>
      </c>
      <c r="AQ229" s="16">
        <f t="shared" ca="1" si="185"/>
        <v>0</v>
      </c>
      <c r="AR229" s="16">
        <f t="shared" ca="1" si="186"/>
        <v>0</v>
      </c>
      <c r="AS229" s="16">
        <f t="shared" ca="1" si="187"/>
        <v>0</v>
      </c>
      <c r="AT229" s="16">
        <f t="shared" ca="1" si="188"/>
        <v>0</v>
      </c>
      <c r="AU229" s="16">
        <f t="shared" ca="1" si="189"/>
        <v>0</v>
      </c>
      <c r="AV229" s="16">
        <f t="shared" ca="1" si="190"/>
        <v>0</v>
      </c>
      <c r="AW229" s="16">
        <f t="shared" ca="1" si="191"/>
        <v>0</v>
      </c>
      <c r="AX229" s="16">
        <f t="shared" ca="1" si="192"/>
        <v>0</v>
      </c>
      <c r="AY229" s="16">
        <f t="shared" ca="1" si="193"/>
        <v>0</v>
      </c>
      <c r="AZ229" s="16">
        <f t="shared" ca="1" si="194"/>
        <v>0</v>
      </c>
      <c r="BA229" s="16">
        <f t="shared" ca="1" si="195"/>
        <v>0</v>
      </c>
      <c r="BB229" s="16">
        <f t="shared" ca="1" si="196"/>
        <v>0</v>
      </c>
      <c r="BC229" s="16">
        <f t="shared" ca="1" si="197"/>
        <v>0</v>
      </c>
      <c r="BD229" s="16">
        <f t="shared" ca="1" si="198"/>
        <v>0</v>
      </c>
      <c r="BE229" s="16">
        <f t="shared" ca="1" si="199"/>
        <v>0</v>
      </c>
      <c r="BF229" s="16">
        <f t="shared" ca="1" si="200"/>
        <v>0</v>
      </c>
      <c r="BG229" s="16">
        <f t="shared" ca="1" si="201"/>
        <v>0</v>
      </c>
      <c r="BH229" s="16">
        <f t="shared" ca="1" si="202"/>
        <v>0</v>
      </c>
      <c r="BI229" s="16">
        <f t="shared" ca="1" si="203"/>
        <v>0</v>
      </c>
      <c r="BJ229" s="16">
        <f t="shared" ca="1" si="204"/>
        <v>0</v>
      </c>
      <c r="BK229" s="16">
        <f t="shared" ca="1" si="205"/>
        <v>0</v>
      </c>
      <c r="BL229" s="16">
        <f t="shared" ca="1" si="206"/>
        <v>0</v>
      </c>
      <c r="BM229" s="16">
        <f t="shared" ca="1" si="207"/>
        <v>0</v>
      </c>
      <c r="BN229" s="16">
        <f t="shared" ca="1" si="208"/>
        <v>0</v>
      </c>
      <c r="BO229" s="16">
        <f t="shared" ca="1" si="209"/>
        <v>0</v>
      </c>
      <c r="BP229" s="16">
        <f t="shared" ca="1" si="210"/>
        <v>0</v>
      </c>
      <c r="BQ229" s="16">
        <f t="shared" ca="1" si="211"/>
        <v>0</v>
      </c>
      <c r="BR229" s="16">
        <f t="shared" ca="1" si="212"/>
        <v>0</v>
      </c>
      <c r="BS229" s="16">
        <f t="shared" ca="1" si="213"/>
        <v>0</v>
      </c>
      <c r="BT229" s="16">
        <f t="shared" ca="1" si="214"/>
        <v>0</v>
      </c>
      <c r="BU229" s="16">
        <f t="shared" ca="1" si="215"/>
        <v>0</v>
      </c>
      <c r="BV229" s="16">
        <f t="shared" ca="1" si="216"/>
        <v>0</v>
      </c>
      <c r="BW229" s="16">
        <f t="shared" ca="1" si="217"/>
        <v>0</v>
      </c>
      <c r="BX229" s="16">
        <f t="shared" ca="1" si="218"/>
        <v>0</v>
      </c>
      <c r="BY229" s="16">
        <f t="shared" ca="1" si="219"/>
        <v>0</v>
      </c>
      <c r="BZ229" s="16">
        <f t="shared" ca="1" si="220"/>
        <v>0</v>
      </c>
      <c r="CA229" s="16">
        <f t="shared" ca="1" si="221"/>
        <v>0</v>
      </c>
      <c r="CB229" s="16">
        <f t="shared" ca="1" si="222"/>
        <v>0</v>
      </c>
      <c r="CC229" s="16">
        <f t="shared" ca="1" si="223"/>
        <v>0</v>
      </c>
      <c r="CD229" s="16">
        <f t="shared" ca="1" si="224"/>
        <v>0</v>
      </c>
      <c r="CE229" s="16">
        <f t="shared" ca="1" si="225"/>
        <v>0</v>
      </c>
      <c r="CF229" s="16">
        <f t="shared" ca="1" si="226"/>
        <v>0</v>
      </c>
      <c r="CG229" s="16">
        <f t="shared" ca="1" si="227"/>
        <v>0</v>
      </c>
      <c r="CH229" s="16">
        <f t="shared" ca="1" si="228"/>
        <v>0</v>
      </c>
      <c r="CI229" s="16">
        <f t="shared" ca="1" si="229"/>
        <v>0</v>
      </c>
      <c r="CJ229" s="16">
        <f t="shared" ca="1" si="230"/>
        <v>0</v>
      </c>
      <c r="CK229" s="16">
        <f t="shared" ca="1" si="231"/>
        <v>0</v>
      </c>
      <c r="CL229" s="16">
        <f t="shared" ca="1" si="232"/>
        <v>0</v>
      </c>
      <c r="CM229" s="16">
        <f t="shared" ca="1" si="233"/>
        <v>0</v>
      </c>
    </row>
    <row r="230" spans="2:91" ht="19.95" customHeight="1" x14ac:dyDescent="0.3">
      <c r="B230" s="14" t="str" cm="1">
        <f t="array" aca="1" ref="B230" ca="1">IF(C230=0,"",IFERROR(INDIRECT("'"&amp;$C230&amp;"'!"&amp;"D5"),"Некорректное название листа"))</f>
        <v/>
      </c>
      <c r="C230" s="6"/>
      <c r="D230" s="97" cm="1">
        <f t="array" aca="1" ref="D230" ca="1">IFERROR(INDIRECT("'"&amp;$C230&amp;"'!"&amp;"d18"),0)</f>
        <v>0</v>
      </c>
      <c r="E230" s="97" cm="1">
        <f t="array" aca="1" ref="E230" ca="1">IFERROR(INDIRECT("'" &amp;$C230&amp; "'!" &amp;"d19"),0)</f>
        <v>0</v>
      </c>
      <c r="F230" s="97" cm="1">
        <f t="array" aca="1" ref="F230" ca="1">IFERROR(INDIRECT("'" &amp;$C230&amp; "'!" &amp;"d20"),0)</f>
        <v>0</v>
      </c>
      <c r="G230" s="97" cm="1">
        <f t="array" aca="1" ref="G230" ca="1">IFERROR(INDIRECT("'" &amp;$C230&amp; "'!" &amp;"d21"),0)</f>
        <v>0</v>
      </c>
      <c r="H230" s="97" cm="1">
        <f t="array" aca="1" ref="H230" ca="1">IFERROR(INDIRECT("'" &amp;$C230&amp; "'!" &amp;"d22"),0)</f>
        <v>0</v>
      </c>
      <c r="I230" s="97" cm="1">
        <f t="array" aca="1" ref="I230" ca="1">IFERROR(INDIRECT("'" &amp;$C230&amp; "'!" &amp;"f18"),0)</f>
        <v>0</v>
      </c>
      <c r="J230" s="97" cm="1">
        <f t="array" aca="1" ref="J230" ca="1">IFERROR(INDIRECT("'" &amp;$C230&amp; "'!" &amp;"f19"),0)</f>
        <v>0</v>
      </c>
      <c r="K230" s="97" cm="1">
        <f t="array" aca="1" ref="K230" ca="1">IFERROR(INDIRECT("'" &amp;$C230&amp; "'!" &amp;"f20"),0)</f>
        <v>0</v>
      </c>
      <c r="L230" s="97" cm="1">
        <f t="array" aca="1" ref="L230" ca="1">IFERROR(INDIRECT("'" &amp;$C230&amp; "'!" &amp;"f21"),0)</f>
        <v>0</v>
      </c>
      <c r="M230" s="97" cm="1">
        <f t="array" aca="1" ref="M230" ca="1">IFERROR(INDIRECT("'" &amp;$C230&amp; "'!" &amp;"f22"),0)</f>
        <v>0</v>
      </c>
      <c r="N230" s="98">
        <f t="shared" ca="1" si="237"/>
        <v>0</v>
      </c>
      <c r="O230" s="98">
        <f t="shared" ca="1" si="237"/>
        <v>0</v>
      </c>
      <c r="P230" s="98">
        <f t="shared" ca="1" si="237"/>
        <v>0</v>
      </c>
      <c r="Q230" s="98">
        <f t="shared" ca="1" si="237"/>
        <v>0</v>
      </c>
      <c r="R230" s="98">
        <f t="shared" ca="1" si="237"/>
        <v>0</v>
      </c>
      <c r="S230" s="98">
        <f t="shared" ca="1" si="237"/>
        <v>0</v>
      </c>
      <c r="T230" s="98">
        <f t="shared" ca="1" si="237"/>
        <v>0</v>
      </c>
      <c r="U230" s="98">
        <f t="shared" ca="1" si="237"/>
        <v>0</v>
      </c>
      <c r="V230" s="98">
        <f t="shared" ca="1" si="237"/>
        <v>0</v>
      </c>
      <c r="W230" s="98">
        <f t="shared" ca="1" si="237"/>
        <v>0</v>
      </c>
      <c r="X230" s="98">
        <f t="shared" ca="1" si="237"/>
        <v>0</v>
      </c>
      <c r="Y230" s="98">
        <f t="shared" ca="1" si="237"/>
        <v>0</v>
      </c>
      <c r="Z230" s="98">
        <f t="shared" ca="1" si="237"/>
        <v>0</v>
      </c>
      <c r="AA230" s="98">
        <f t="shared" ca="1" si="237"/>
        <v>0</v>
      </c>
      <c r="AB230" s="98">
        <f t="shared" ca="1" si="237"/>
        <v>0</v>
      </c>
      <c r="AC230" s="98">
        <f t="shared" ca="1" si="237"/>
        <v>0</v>
      </c>
      <c r="AD230" s="98">
        <f t="shared" ca="1" si="236"/>
        <v>0</v>
      </c>
      <c r="AE230" s="98">
        <f t="shared" ca="1" si="236"/>
        <v>0</v>
      </c>
      <c r="AF230" s="98">
        <f t="shared" ca="1" si="234"/>
        <v>0</v>
      </c>
      <c r="AG230" s="98">
        <f t="shared" ca="1" si="236"/>
        <v>0</v>
      </c>
      <c r="AH230" s="98">
        <f t="shared" ca="1" si="236"/>
        <v>0</v>
      </c>
      <c r="AI230" s="98">
        <f t="shared" ca="1" si="236"/>
        <v>0</v>
      </c>
      <c r="AJ230" s="98">
        <f t="shared" ca="1" si="236"/>
        <v>0</v>
      </c>
      <c r="AK230" s="98">
        <f t="shared" ca="1" si="236"/>
        <v>0</v>
      </c>
      <c r="AL230" s="98">
        <f t="shared" ca="1" si="236"/>
        <v>0</v>
      </c>
      <c r="AM230" s="98">
        <f t="shared" ca="1" si="180"/>
        <v>0</v>
      </c>
      <c r="AN230" s="16">
        <f t="shared" ca="1" si="182"/>
        <v>0</v>
      </c>
      <c r="AO230" s="16">
        <f t="shared" ca="1" si="183"/>
        <v>0</v>
      </c>
      <c r="AP230" s="16">
        <f t="shared" ca="1" si="184"/>
        <v>0</v>
      </c>
      <c r="AQ230" s="16">
        <f t="shared" ca="1" si="185"/>
        <v>0</v>
      </c>
      <c r="AR230" s="16">
        <f t="shared" ca="1" si="186"/>
        <v>0</v>
      </c>
      <c r="AS230" s="16">
        <f t="shared" ca="1" si="187"/>
        <v>0</v>
      </c>
      <c r="AT230" s="16">
        <f t="shared" ca="1" si="188"/>
        <v>0</v>
      </c>
      <c r="AU230" s="16">
        <f t="shared" ca="1" si="189"/>
        <v>0</v>
      </c>
      <c r="AV230" s="16">
        <f t="shared" ca="1" si="190"/>
        <v>0</v>
      </c>
      <c r="AW230" s="16">
        <f t="shared" ca="1" si="191"/>
        <v>0</v>
      </c>
      <c r="AX230" s="16">
        <f t="shared" ca="1" si="192"/>
        <v>0</v>
      </c>
      <c r="AY230" s="16">
        <f t="shared" ca="1" si="193"/>
        <v>0</v>
      </c>
      <c r="AZ230" s="16">
        <f t="shared" ca="1" si="194"/>
        <v>0</v>
      </c>
      <c r="BA230" s="16">
        <f t="shared" ca="1" si="195"/>
        <v>0</v>
      </c>
      <c r="BB230" s="16">
        <f t="shared" ca="1" si="196"/>
        <v>0</v>
      </c>
      <c r="BC230" s="16">
        <f t="shared" ca="1" si="197"/>
        <v>0</v>
      </c>
      <c r="BD230" s="16">
        <f t="shared" ca="1" si="198"/>
        <v>0</v>
      </c>
      <c r="BE230" s="16">
        <f t="shared" ca="1" si="199"/>
        <v>0</v>
      </c>
      <c r="BF230" s="16">
        <f t="shared" ca="1" si="200"/>
        <v>0</v>
      </c>
      <c r="BG230" s="16">
        <f t="shared" ca="1" si="201"/>
        <v>0</v>
      </c>
      <c r="BH230" s="16">
        <f t="shared" ca="1" si="202"/>
        <v>0</v>
      </c>
      <c r="BI230" s="16">
        <f t="shared" ca="1" si="203"/>
        <v>0</v>
      </c>
      <c r="BJ230" s="16">
        <f t="shared" ca="1" si="204"/>
        <v>0</v>
      </c>
      <c r="BK230" s="16">
        <f t="shared" ca="1" si="205"/>
        <v>0</v>
      </c>
      <c r="BL230" s="16">
        <f t="shared" ca="1" si="206"/>
        <v>0</v>
      </c>
      <c r="BM230" s="16">
        <f t="shared" ca="1" si="207"/>
        <v>0</v>
      </c>
      <c r="BN230" s="16">
        <f t="shared" ca="1" si="208"/>
        <v>0</v>
      </c>
      <c r="BO230" s="16">
        <f t="shared" ca="1" si="209"/>
        <v>0</v>
      </c>
      <c r="BP230" s="16">
        <f t="shared" ca="1" si="210"/>
        <v>0</v>
      </c>
      <c r="BQ230" s="16">
        <f t="shared" ca="1" si="211"/>
        <v>0</v>
      </c>
      <c r="BR230" s="16">
        <f t="shared" ca="1" si="212"/>
        <v>0</v>
      </c>
      <c r="BS230" s="16">
        <f t="shared" ca="1" si="213"/>
        <v>0</v>
      </c>
      <c r="BT230" s="16">
        <f t="shared" ca="1" si="214"/>
        <v>0</v>
      </c>
      <c r="BU230" s="16">
        <f t="shared" ca="1" si="215"/>
        <v>0</v>
      </c>
      <c r="BV230" s="16">
        <f t="shared" ca="1" si="216"/>
        <v>0</v>
      </c>
      <c r="BW230" s="16">
        <f t="shared" ca="1" si="217"/>
        <v>0</v>
      </c>
      <c r="BX230" s="16">
        <f t="shared" ca="1" si="218"/>
        <v>0</v>
      </c>
      <c r="BY230" s="16">
        <f t="shared" ca="1" si="219"/>
        <v>0</v>
      </c>
      <c r="BZ230" s="16">
        <f t="shared" ca="1" si="220"/>
        <v>0</v>
      </c>
      <c r="CA230" s="16">
        <f t="shared" ca="1" si="221"/>
        <v>0</v>
      </c>
      <c r="CB230" s="16">
        <f t="shared" ca="1" si="222"/>
        <v>0</v>
      </c>
      <c r="CC230" s="16">
        <f t="shared" ca="1" si="223"/>
        <v>0</v>
      </c>
      <c r="CD230" s="16">
        <f t="shared" ca="1" si="224"/>
        <v>0</v>
      </c>
      <c r="CE230" s="16">
        <f t="shared" ca="1" si="225"/>
        <v>0</v>
      </c>
      <c r="CF230" s="16">
        <f t="shared" ca="1" si="226"/>
        <v>0</v>
      </c>
      <c r="CG230" s="16">
        <f t="shared" ca="1" si="227"/>
        <v>0</v>
      </c>
      <c r="CH230" s="16">
        <f t="shared" ca="1" si="228"/>
        <v>0</v>
      </c>
      <c r="CI230" s="16">
        <f t="shared" ca="1" si="229"/>
        <v>0</v>
      </c>
      <c r="CJ230" s="16">
        <f t="shared" ca="1" si="230"/>
        <v>0</v>
      </c>
      <c r="CK230" s="16">
        <f t="shared" ca="1" si="231"/>
        <v>0</v>
      </c>
      <c r="CL230" s="16">
        <f t="shared" ca="1" si="232"/>
        <v>0</v>
      </c>
      <c r="CM230" s="16">
        <f t="shared" ca="1" si="233"/>
        <v>0</v>
      </c>
    </row>
    <row r="231" spans="2:91" ht="19.95" customHeight="1" x14ac:dyDescent="0.3">
      <c r="B231" s="14" t="str" cm="1">
        <f t="array" aca="1" ref="B231" ca="1">IF(C231=0,"",IFERROR(INDIRECT("'"&amp;$C231&amp;"'!"&amp;"D5"),"Некорректное название листа"))</f>
        <v/>
      </c>
      <c r="C231" s="6"/>
      <c r="D231" s="97" cm="1">
        <f t="array" aca="1" ref="D231" ca="1">IFERROR(INDIRECT("'"&amp;$C231&amp;"'!"&amp;"d18"),0)</f>
        <v>0</v>
      </c>
      <c r="E231" s="97" cm="1">
        <f t="array" aca="1" ref="E231" ca="1">IFERROR(INDIRECT("'" &amp;$C231&amp; "'!" &amp;"d19"),0)</f>
        <v>0</v>
      </c>
      <c r="F231" s="97" cm="1">
        <f t="array" aca="1" ref="F231" ca="1">IFERROR(INDIRECT("'" &amp;$C231&amp; "'!" &amp;"d20"),0)</f>
        <v>0</v>
      </c>
      <c r="G231" s="97" cm="1">
        <f t="array" aca="1" ref="G231" ca="1">IFERROR(INDIRECT("'" &amp;$C231&amp; "'!" &amp;"d21"),0)</f>
        <v>0</v>
      </c>
      <c r="H231" s="97" cm="1">
        <f t="array" aca="1" ref="H231" ca="1">IFERROR(INDIRECT("'" &amp;$C231&amp; "'!" &amp;"d22"),0)</f>
        <v>0</v>
      </c>
      <c r="I231" s="97" cm="1">
        <f t="array" aca="1" ref="I231" ca="1">IFERROR(INDIRECT("'" &amp;$C231&amp; "'!" &amp;"f18"),0)</f>
        <v>0</v>
      </c>
      <c r="J231" s="97" cm="1">
        <f t="array" aca="1" ref="J231" ca="1">IFERROR(INDIRECT("'" &amp;$C231&amp; "'!" &amp;"f19"),0)</f>
        <v>0</v>
      </c>
      <c r="K231" s="97" cm="1">
        <f t="array" aca="1" ref="K231" ca="1">IFERROR(INDIRECT("'" &amp;$C231&amp; "'!" &amp;"f20"),0)</f>
        <v>0</v>
      </c>
      <c r="L231" s="97" cm="1">
        <f t="array" aca="1" ref="L231" ca="1">IFERROR(INDIRECT("'" &amp;$C231&amp; "'!" &amp;"f21"),0)</f>
        <v>0</v>
      </c>
      <c r="M231" s="97" cm="1">
        <f t="array" aca="1" ref="M231" ca="1">IFERROR(INDIRECT("'" &amp;$C231&amp; "'!" &amp;"f22"),0)</f>
        <v>0</v>
      </c>
      <c r="N231" s="98">
        <f t="shared" ca="1" si="237"/>
        <v>0</v>
      </c>
      <c r="O231" s="98">
        <f t="shared" ca="1" si="237"/>
        <v>0</v>
      </c>
      <c r="P231" s="98">
        <f t="shared" ca="1" si="237"/>
        <v>0</v>
      </c>
      <c r="Q231" s="98">
        <f t="shared" ca="1" si="237"/>
        <v>0</v>
      </c>
      <c r="R231" s="98">
        <f t="shared" ca="1" si="237"/>
        <v>0</v>
      </c>
      <c r="S231" s="98">
        <f t="shared" ca="1" si="237"/>
        <v>0</v>
      </c>
      <c r="T231" s="98">
        <f t="shared" ca="1" si="237"/>
        <v>0</v>
      </c>
      <c r="U231" s="98">
        <f t="shared" ca="1" si="237"/>
        <v>0</v>
      </c>
      <c r="V231" s="98">
        <f t="shared" ca="1" si="237"/>
        <v>0</v>
      </c>
      <c r="W231" s="98">
        <f t="shared" ca="1" si="237"/>
        <v>0</v>
      </c>
      <c r="X231" s="98">
        <f t="shared" ca="1" si="237"/>
        <v>0</v>
      </c>
      <c r="Y231" s="98">
        <f t="shared" ca="1" si="237"/>
        <v>0</v>
      </c>
      <c r="Z231" s="98">
        <f t="shared" ca="1" si="237"/>
        <v>0</v>
      </c>
      <c r="AA231" s="98">
        <f t="shared" ca="1" si="237"/>
        <v>0</v>
      </c>
      <c r="AB231" s="98">
        <f t="shared" ca="1" si="237"/>
        <v>0</v>
      </c>
      <c r="AC231" s="98">
        <f t="shared" ref="AC231:AL231" ca="1" si="238">IFERROR(INDEX(INDIRECT("'" &amp;$C231&amp; "'!" &amp;"E:E"),MATCH(AC$4,INDIRECT("'" &amp;$C231&amp; "'!" &amp;"C:C"),0),1),0)</f>
        <v>0</v>
      </c>
      <c r="AD231" s="98">
        <f t="shared" ca="1" si="238"/>
        <v>0</v>
      </c>
      <c r="AE231" s="98">
        <f t="shared" ca="1" si="238"/>
        <v>0</v>
      </c>
      <c r="AF231" s="98">
        <f t="shared" ca="1" si="234"/>
        <v>0</v>
      </c>
      <c r="AG231" s="98">
        <f t="shared" ca="1" si="238"/>
        <v>0</v>
      </c>
      <c r="AH231" s="98">
        <f t="shared" ca="1" si="238"/>
        <v>0</v>
      </c>
      <c r="AI231" s="98">
        <f t="shared" ca="1" si="238"/>
        <v>0</v>
      </c>
      <c r="AJ231" s="98">
        <f t="shared" ca="1" si="238"/>
        <v>0</v>
      </c>
      <c r="AK231" s="98">
        <f t="shared" ca="1" si="238"/>
        <v>0</v>
      </c>
      <c r="AL231" s="98">
        <f t="shared" ca="1" si="238"/>
        <v>0</v>
      </c>
      <c r="AM231" s="98">
        <f t="shared" ca="1" si="180"/>
        <v>0</v>
      </c>
      <c r="AN231" s="16">
        <f t="shared" ca="1" si="182"/>
        <v>0</v>
      </c>
      <c r="AO231" s="16">
        <f t="shared" ca="1" si="183"/>
        <v>0</v>
      </c>
      <c r="AP231" s="16">
        <f t="shared" ca="1" si="184"/>
        <v>0</v>
      </c>
      <c r="AQ231" s="16">
        <f t="shared" ca="1" si="185"/>
        <v>0</v>
      </c>
      <c r="AR231" s="16">
        <f t="shared" ca="1" si="186"/>
        <v>0</v>
      </c>
      <c r="AS231" s="16">
        <f t="shared" ca="1" si="187"/>
        <v>0</v>
      </c>
      <c r="AT231" s="16">
        <f t="shared" ca="1" si="188"/>
        <v>0</v>
      </c>
      <c r="AU231" s="16">
        <f t="shared" ca="1" si="189"/>
        <v>0</v>
      </c>
      <c r="AV231" s="16">
        <f t="shared" ca="1" si="190"/>
        <v>0</v>
      </c>
      <c r="AW231" s="16">
        <f t="shared" ca="1" si="191"/>
        <v>0</v>
      </c>
      <c r="AX231" s="16">
        <f t="shared" ca="1" si="192"/>
        <v>0</v>
      </c>
      <c r="AY231" s="16">
        <f t="shared" ca="1" si="193"/>
        <v>0</v>
      </c>
      <c r="AZ231" s="16">
        <f t="shared" ca="1" si="194"/>
        <v>0</v>
      </c>
      <c r="BA231" s="16">
        <f t="shared" ca="1" si="195"/>
        <v>0</v>
      </c>
      <c r="BB231" s="16">
        <f t="shared" ca="1" si="196"/>
        <v>0</v>
      </c>
      <c r="BC231" s="16">
        <f t="shared" ca="1" si="197"/>
        <v>0</v>
      </c>
      <c r="BD231" s="16">
        <f t="shared" ca="1" si="198"/>
        <v>0</v>
      </c>
      <c r="BE231" s="16">
        <f t="shared" ca="1" si="199"/>
        <v>0</v>
      </c>
      <c r="BF231" s="16">
        <f t="shared" ca="1" si="200"/>
        <v>0</v>
      </c>
      <c r="BG231" s="16">
        <f t="shared" ca="1" si="201"/>
        <v>0</v>
      </c>
      <c r="BH231" s="16">
        <f t="shared" ca="1" si="202"/>
        <v>0</v>
      </c>
      <c r="BI231" s="16">
        <f t="shared" ca="1" si="203"/>
        <v>0</v>
      </c>
      <c r="BJ231" s="16">
        <f t="shared" ca="1" si="204"/>
        <v>0</v>
      </c>
      <c r="BK231" s="16">
        <f t="shared" ca="1" si="205"/>
        <v>0</v>
      </c>
      <c r="BL231" s="16">
        <f t="shared" ca="1" si="206"/>
        <v>0</v>
      </c>
      <c r="BM231" s="16">
        <f t="shared" ca="1" si="207"/>
        <v>0</v>
      </c>
      <c r="BN231" s="16">
        <f t="shared" ca="1" si="208"/>
        <v>0</v>
      </c>
      <c r="BO231" s="16">
        <f t="shared" ca="1" si="209"/>
        <v>0</v>
      </c>
      <c r="BP231" s="16">
        <f t="shared" ca="1" si="210"/>
        <v>0</v>
      </c>
      <c r="BQ231" s="16">
        <f t="shared" ca="1" si="211"/>
        <v>0</v>
      </c>
      <c r="BR231" s="16">
        <f t="shared" ca="1" si="212"/>
        <v>0</v>
      </c>
      <c r="BS231" s="16">
        <f t="shared" ca="1" si="213"/>
        <v>0</v>
      </c>
      <c r="BT231" s="16">
        <f t="shared" ca="1" si="214"/>
        <v>0</v>
      </c>
      <c r="BU231" s="16">
        <f t="shared" ca="1" si="215"/>
        <v>0</v>
      </c>
      <c r="BV231" s="16">
        <f t="shared" ca="1" si="216"/>
        <v>0</v>
      </c>
      <c r="BW231" s="16">
        <f t="shared" ca="1" si="217"/>
        <v>0</v>
      </c>
      <c r="BX231" s="16">
        <f t="shared" ca="1" si="218"/>
        <v>0</v>
      </c>
      <c r="BY231" s="16">
        <f t="shared" ca="1" si="219"/>
        <v>0</v>
      </c>
      <c r="BZ231" s="16">
        <f t="shared" ca="1" si="220"/>
        <v>0</v>
      </c>
      <c r="CA231" s="16">
        <f t="shared" ca="1" si="221"/>
        <v>0</v>
      </c>
      <c r="CB231" s="16">
        <f t="shared" ca="1" si="222"/>
        <v>0</v>
      </c>
      <c r="CC231" s="16">
        <f t="shared" ca="1" si="223"/>
        <v>0</v>
      </c>
      <c r="CD231" s="16">
        <f t="shared" ca="1" si="224"/>
        <v>0</v>
      </c>
      <c r="CE231" s="16">
        <f t="shared" ca="1" si="225"/>
        <v>0</v>
      </c>
      <c r="CF231" s="16">
        <f t="shared" ca="1" si="226"/>
        <v>0</v>
      </c>
      <c r="CG231" s="16">
        <f t="shared" ca="1" si="227"/>
        <v>0</v>
      </c>
      <c r="CH231" s="16">
        <f t="shared" ca="1" si="228"/>
        <v>0</v>
      </c>
      <c r="CI231" s="16">
        <f t="shared" ca="1" si="229"/>
        <v>0</v>
      </c>
      <c r="CJ231" s="16">
        <f t="shared" ca="1" si="230"/>
        <v>0</v>
      </c>
      <c r="CK231" s="16">
        <f t="shared" ca="1" si="231"/>
        <v>0</v>
      </c>
      <c r="CL231" s="16">
        <f t="shared" ca="1" si="232"/>
        <v>0</v>
      </c>
      <c r="CM231" s="16">
        <f t="shared" ca="1" si="233"/>
        <v>0</v>
      </c>
    </row>
    <row r="232" spans="2:91" x14ac:dyDescent="0.3">
      <c r="D232" s="16">
        <f t="shared" ref="D232:I232" ca="1" si="239">SUM(D5:D231)</f>
        <v>0</v>
      </c>
      <c r="E232" s="16">
        <f t="shared" ca="1" si="239"/>
        <v>0</v>
      </c>
      <c r="F232" s="16">
        <f t="shared" ca="1" si="239"/>
        <v>0</v>
      </c>
      <c r="G232" s="16">
        <f t="shared" ca="1" si="239"/>
        <v>0</v>
      </c>
      <c r="H232" s="16">
        <f t="shared" ca="1" si="239"/>
        <v>0</v>
      </c>
      <c r="I232" s="16">
        <f t="shared" ca="1" si="239"/>
        <v>0</v>
      </c>
      <c r="J232" s="16">
        <f ca="1">SUM(J5:J231)</f>
        <v>0</v>
      </c>
      <c r="K232" s="16">
        <f t="shared" ref="K232:BV232" ca="1" si="240">SUM(K5:K231)</f>
        <v>0</v>
      </c>
      <c r="L232" s="16">
        <f t="shared" ca="1" si="240"/>
        <v>0</v>
      </c>
      <c r="M232" s="16">
        <f t="shared" ca="1" si="240"/>
        <v>0</v>
      </c>
      <c r="N232" s="16">
        <f t="shared" ca="1" si="240"/>
        <v>0</v>
      </c>
      <c r="O232" s="16">
        <f t="shared" ca="1" si="240"/>
        <v>0</v>
      </c>
      <c r="P232" s="16">
        <f t="shared" ca="1" si="240"/>
        <v>0</v>
      </c>
      <c r="Q232" s="16">
        <f t="shared" ca="1" si="240"/>
        <v>0</v>
      </c>
      <c r="R232" s="16">
        <f t="shared" ca="1" si="240"/>
        <v>0</v>
      </c>
      <c r="S232" s="16">
        <f t="shared" ca="1" si="240"/>
        <v>0</v>
      </c>
      <c r="T232" s="16">
        <f t="shared" ca="1" si="240"/>
        <v>0</v>
      </c>
      <c r="U232" s="16">
        <f t="shared" ca="1" si="240"/>
        <v>0</v>
      </c>
      <c r="V232" s="16">
        <f t="shared" ca="1" si="240"/>
        <v>0</v>
      </c>
      <c r="W232" s="16">
        <f t="shared" ca="1" si="240"/>
        <v>0</v>
      </c>
      <c r="X232" s="16">
        <f t="shared" ca="1" si="240"/>
        <v>0</v>
      </c>
      <c r="Y232" s="16">
        <f t="shared" ca="1" si="240"/>
        <v>0</v>
      </c>
      <c r="Z232" s="16">
        <f t="shared" ca="1" si="240"/>
        <v>0</v>
      </c>
      <c r="AA232" s="16">
        <f t="shared" ca="1" si="240"/>
        <v>0</v>
      </c>
      <c r="AB232" s="16">
        <f t="shared" ca="1" si="240"/>
        <v>0</v>
      </c>
      <c r="AC232" s="16">
        <f t="shared" ca="1" si="240"/>
        <v>0</v>
      </c>
      <c r="AD232" s="16">
        <f t="shared" ca="1" si="240"/>
        <v>0</v>
      </c>
      <c r="AE232" s="16">
        <f t="shared" ca="1" si="240"/>
        <v>0</v>
      </c>
      <c r="AF232" s="16">
        <f t="shared" ca="1" si="240"/>
        <v>0</v>
      </c>
      <c r="AG232" s="16">
        <f t="shared" ca="1" si="240"/>
        <v>0</v>
      </c>
      <c r="AH232" s="16">
        <f t="shared" ca="1" si="240"/>
        <v>0</v>
      </c>
      <c r="AI232" s="16">
        <f t="shared" ca="1" si="240"/>
        <v>0</v>
      </c>
      <c r="AJ232" s="16">
        <f t="shared" ca="1" si="240"/>
        <v>0</v>
      </c>
      <c r="AK232" s="16">
        <f t="shared" ca="1" si="240"/>
        <v>0</v>
      </c>
      <c r="AL232" s="16">
        <f t="shared" ca="1" si="240"/>
        <v>0</v>
      </c>
      <c r="AM232" s="16">
        <f t="shared" ca="1" si="240"/>
        <v>0</v>
      </c>
      <c r="AN232" s="16">
        <f t="shared" ca="1" si="240"/>
        <v>0</v>
      </c>
      <c r="AO232" s="16">
        <f t="shared" ca="1" si="240"/>
        <v>0</v>
      </c>
      <c r="AP232" s="16">
        <f t="shared" ca="1" si="240"/>
        <v>0</v>
      </c>
      <c r="AQ232" s="16">
        <f t="shared" ca="1" si="240"/>
        <v>0</v>
      </c>
      <c r="AR232" s="16">
        <f t="shared" ca="1" si="240"/>
        <v>0</v>
      </c>
      <c r="AS232" s="16">
        <f t="shared" ca="1" si="240"/>
        <v>0</v>
      </c>
      <c r="AT232" s="16">
        <f t="shared" ca="1" si="240"/>
        <v>0</v>
      </c>
      <c r="AU232" s="16">
        <f t="shared" ca="1" si="240"/>
        <v>0</v>
      </c>
      <c r="AV232" s="16">
        <f t="shared" ca="1" si="240"/>
        <v>0</v>
      </c>
      <c r="AW232" s="16">
        <f t="shared" ca="1" si="240"/>
        <v>0</v>
      </c>
      <c r="AX232" s="16">
        <f t="shared" ca="1" si="240"/>
        <v>0</v>
      </c>
      <c r="AY232" s="16">
        <f t="shared" ca="1" si="240"/>
        <v>0</v>
      </c>
      <c r="AZ232" s="16">
        <f t="shared" ca="1" si="240"/>
        <v>0</v>
      </c>
      <c r="BA232" s="16">
        <f t="shared" ca="1" si="240"/>
        <v>0</v>
      </c>
      <c r="BB232" s="16">
        <f t="shared" ca="1" si="240"/>
        <v>0</v>
      </c>
      <c r="BC232" s="16">
        <f t="shared" ca="1" si="240"/>
        <v>0</v>
      </c>
      <c r="BD232" s="16">
        <f t="shared" ca="1" si="240"/>
        <v>0</v>
      </c>
      <c r="BE232" s="16">
        <f t="shared" ca="1" si="240"/>
        <v>0</v>
      </c>
      <c r="BF232" s="16">
        <f t="shared" ca="1" si="240"/>
        <v>0</v>
      </c>
      <c r="BG232" s="16">
        <f t="shared" ca="1" si="240"/>
        <v>0</v>
      </c>
      <c r="BH232" s="16">
        <f t="shared" ca="1" si="240"/>
        <v>0</v>
      </c>
      <c r="BI232" s="16">
        <f t="shared" ca="1" si="240"/>
        <v>0</v>
      </c>
      <c r="BJ232" s="16">
        <f t="shared" ca="1" si="240"/>
        <v>0</v>
      </c>
      <c r="BK232" s="16">
        <f t="shared" ca="1" si="240"/>
        <v>0</v>
      </c>
      <c r="BL232" s="16">
        <f t="shared" ca="1" si="240"/>
        <v>0</v>
      </c>
      <c r="BM232" s="16">
        <f t="shared" ca="1" si="240"/>
        <v>0</v>
      </c>
      <c r="BN232" s="16">
        <f t="shared" ca="1" si="240"/>
        <v>0</v>
      </c>
      <c r="BO232" s="16">
        <f t="shared" ca="1" si="240"/>
        <v>0</v>
      </c>
      <c r="BP232" s="16">
        <f t="shared" ca="1" si="240"/>
        <v>0</v>
      </c>
      <c r="BQ232" s="16">
        <f t="shared" ca="1" si="240"/>
        <v>0</v>
      </c>
      <c r="BR232" s="16">
        <f t="shared" ca="1" si="240"/>
        <v>0</v>
      </c>
      <c r="BS232" s="16">
        <f t="shared" ca="1" si="240"/>
        <v>0</v>
      </c>
      <c r="BT232" s="16">
        <f t="shared" ca="1" si="240"/>
        <v>0</v>
      </c>
      <c r="BU232" s="16">
        <f t="shared" ca="1" si="240"/>
        <v>0</v>
      </c>
      <c r="BV232" s="16">
        <f t="shared" ca="1" si="240"/>
        <v>0</v>
      </c>
      <c r="BW232" s="16">
        <f t="shared" ref="BW232:CL232" ca="1" si="241">SUM(BW5:BW231)</f>
        <v>0</v>
      </c>
      <c r="BX232" s="16">
        <f t="shared" ca="1" si="241"/>
        <v>0</v>
      </c>
      <c r="BY232" s="16">
        <f t="shared" ca="1" si="241"/>
        <v>0</v>
      </c>
      <c r="BZ232" s="16">
        <f t="shared" ca="1" si="241"/>
        <v>0</v>
      </c>
      <c r="CA232" s="16">
        <f t="shared" ca="1" si="241"/>
        <v>0</v>
      </c>
      <c r="CB232" s="16">
        <f t="shared" ca="1" si="241"/>
        <v>0</v>
      </c>
      <c r="CC232" s="16">
        <f t="shared" ca="1" si="241"/>
        <v>0</v>
      </c>
      <c r="CD232" s="16">
        <f t="shared" ca="1" si="241"/>
        <v>0</v>
      </c>
      <c r="CE232" s="16">
        <f t="shared" ca="1" si="241"/>
        <v>0</v>
      </c>
      <c r="CF232" s="16">
        <f t="shared" ca="1" si="241"/>
        <v>0</v>
      </c>
      <c r="CG232" s="16">
        <f t="shared" ca="1" si="241"/>
        <v>0</v>
      </c>
      <c r="CH232" s="16">
        <f t="shared" ca="1" si="241"/>
        <v>0</v>
      </c>
      <c r="CI232" s="16">
        <f t="shared" ca="1" si="241"/>
        <v>0</v>
      </c>
      <c r="CJ232" s="16">
        <f t="shared" ca="1" si="241"/>
        <v>0</v>
      </c>
      <c r="CK232" s="16">
        <f t="shared" ca="1" si="241"/>
        <v>0</v>
      </c>
      <c r="CL232" s="16">
        <f t="shared" ca="1" si="241"/>
        <v>0</v>
      </c>
      <c r="CM232" s="16">
        <f ca="1">SUM(CM5:CM231)</f>
        <v>0</v>
      </c>
    </row>
  </sheetData>
  <sheetProtection algorithmName="SHA-512" hashValue="QelSTG88dw8jZon5h4W5ZESkKu7HokDkZigcTxa2EL0eC9EOJrXzvswYdPxw+awqhpWy7UnnSHZ1Lj22kdDdLg==" saltValue="dG0UL55kQtTwir/SshYXyw==" spinCount="100000" sheet="1" objects="1" scenarios="1" selectLockedCells="1"/>
  <conditionalFormatting sqref="B5:B232">
    <cfRule type="containsText" dxfId="0" priority="1" operator="containsText" text="Некорректное название листа">
      <formula>NOT(ISERROR(SEARCH("Некорректное название листа",B5)))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4503C-3FEE-4041-B7AE-439B78AD5E4B}">
  <sheetPr>
    <tabColor rgb="FF007CC7"/>
  </sheetPr>
  <dimension ref="A1:E44"/>
  <sheetViews>
    <sheetView zoomScale="80" zoomScaleNormal="80" workbookViewId="0">
      <selection activeCell="D5" sqref="D5:D6"/>
    </sheetView>
  </sheetViews>
  <sheetFormatPr defaultColWidth="9.109375" defaultRowHeight="14.4" x14ac:dyDescent="0.3"/>
  <cols>
    <col min="1" max="1" width="3.33203125" style="111" customWidth="1"/>
    <col min="2" max="2" width="8.33203125" style="111" customWidth="1"/>
    <col min="3" max="3" width="66.6640625" style="117" customWidth="1"/>
    <col min="4" max="4" width="42.33203125" style="111" customWidth="1"/>
    <col min="5" max="8" width="25.6640625" style="111" customWidth="1"/>
    <col min="9" max="12" width="9.109375" style="111"/>
    <col min="13" max="13" width="10.5546875" style="111" bestFit="1" customWidth="1"/>
    <col min="14" max="16384" width="9.109375" style="111"/>
  </cols>
  <sheetData>
    <row r="1" spans="1:5" s="107" customFormat="1" ht="24" customHeight="1" x14ac:dyDescent="0.3">
      <c r="A1" s="105" t="s">
        <v>535</v>
      </c>
      <c r="B1" s="105"/>
      <c r="C1" s="106"/>
    </row>
    <row r="2" spans="1:5" s="109" customFormat="1" ht="22.95" customHeight="1" x14ac:dyDescent="0.4">
      <c r="A2" s="108"/>
      <c r="C2" s="110"/>
    </row>
    <row r="4" spans="1:5" ht="25.2" customHeight="1" x14ac:dyDescent="0.3">
      <c r="B4" s="112" t="s">
        <v>348</v>
      </c>
      <c r="C4" s="112"/>
      <c r="D4" s="112"/>
    </row>
    <row r="5" spans="1:5" ht="25.2" customHeight="1" x14ac:dyDescent="0.3">
      <c r="B5" s="113" t="s">
        <v>3</v>
      </c>
      <c r="C5" s="114" t="s">
        <v>349</v>
      </c>
      <c r="D5" s="115"/>
    </row>
    <row r="6" spans="1:5" ht="25.2" customHeight="1" x14ac:dyDescent="0.3">
      <c r="B6" s="113" t="s">
        <v>5</v>
      </c>
      <c r="C6" s="114" t="str">
        <f>"Введите значение расхода ТЭР" &amp; ", "&amp; C10</f>
        <v xml:space="preserve">Введите значение расхода ТЭР, </v>
      </c>
      <c r="D6" s="115"/>
    </row>
    <row r="7" spans="1:5" ht="25.2" customHeight="1" x14ac:dyDescent="0.3">
      <c r="B7" s="113" t="s">
        <v>6</v>
      </c>
      <c r="C7" s="114" t="s">
        <v>350</v>
      </c>
      <c r="D7" s="116">
        <f>IFERROR(INDEX(E14:E43,MATCH(D5,C14:C43,0),1),0)*D6</f>
        <v>0</v>
      </c>
    </row>
    <row r="10" spans="1:5" x14ac:dyDescent="0.3">
      <c r="C10" s="117" t="str">
        <f>IFERROR(INDEX(D14:D42,MATCH(D5,C14:C42,0),1),"")</f>
        <v/>
      </c>
    </row>
    <row r="13" spans="1:5" s="16" customFormat="1" x14ac:dyDescent="0.3">
      <c r="C13" s="71" t="s">
        <v>351</v>
      </c>
      <c r="D13" s="16" t="s">
        <v>352</v>
      </c>
      <c r="E13" s="16" t="s">
        <v>353</v>
      </c>
    </row>
    <row r="14" spans="1:5" s="16" customFormat="1" x14ac:dyDescent="0.3">
      <c r="C14" s="71" t="s">
        <v>354</v>
      </c>
      <c r="D14" s="16" t="s">
        <v>355</v>
      </c>
      <c r="E14" s="16">
        <v>0.76800000000000002</v>
      </c>
    </row>
    <row r="15" spans="1:5" s="16" customFormat="1" x14ac:dyDescent="0.3">
      <c r="C15" s="71" t="s">
        <v>356</v>
      </c>
      <c r="D15" s="16" t="s">
        <v>355</v>
      </c>
      <c r="E15" s="16">
        <v>0.46700000000000003</v>
      </c>
    </row>
    <row r="16" spans="1:5" s="16" customFormat="1" x14ac:dyDescent="0.3">
      <c r="C16" s="71" t="s">
        <v>357</v>
      </c>
      <c r="D16" s="16" t="s">
        <v>355</v>
      </c>
      <c r="E16" s="16">
        <v>0.3</v>
      </c>
    </row>
    <row r="17" spans="3:5" s="16" customFormat="1" x14ac:dyDescent="0.3">
      <c r="C17" s="71" t="s">
        <v>358</v>
      </c>
      <c r="D17" s="16" t="s">
        <v>355</v>
      </c>
      <c r="E17" s="16">
        <v>0.34</v>
      </c>
    </row>
    <row r="18" spans="3:5" s="16" customFormat="1" x14ac:dyDescent="0.3">
      <c r="C18" s="71" t="s">
        <v>359</v>
      </c>
      <c r="D18" s="16" t="s">
        <v>360</v>
      </c>
      <c r="E18" s="16">
        <v>0.26600000000000001</v>
      </c>
    </row>
    <row r="19" spans="3:5" s="16" customFormat="1" x14ac:dyDescent="0.3">
      <c r="C19" s="71" t="s">
        <v>361</v>
      </c>
      <c r="D19" s="16" t="s">
        <v>355</v>
      </c>
      <c r="E19" s="16">
        <v>1.43</v>
      </c>
    </row>
    <row r="20" spans="3:5" s="16" customFormat="1" x14ac:dyDescent="0.3">
      <c r="C20" s="71" t="s">
        <v>362</v>
      </c>
      <c r="D20" s="16" t="s">
        <v>363</v>
      </c>
      <c r="E20" s="16">
        <v>1.1539999999999999</v>
      </c>
    </row>
    <row r="21" spans="3:5" s="16" customFormat="1" x14ac:dyDescent="0.3">
      <c r="C21" s="71" t="s">
        <v>364</v>
      </c>
      <c r="D21" s="16" t="s">
        <v>355</v>
      </c>
      <c r="E21" s="16">
        <v>0.99</v>
      </c>
    </row>
    <row r="22" spans="3:5" s="16" customFormat="1" x14ac:dyDescent="0.3">
      <c r="C22" s="71" t="s">
        <v>365</v>
      </c>
      <c r="D22" s="16" t="s">
        <v>355</v>
      </c>
      <c r="E22" s="16">
        <v>0.60499999999999998</v>
      </c>
    </row>
    <row r="23" spans="3:5" s="16" customFormat="1" x14ac:dyDescent="0.3">
      <c r="C23" s="71" t="s">
        <v>366</v>
      </c>
      <c r="D23" s="16" t="s">
        <v>355</v>
      </c>
      <c r="E23" s="16">
        <v>0.6</v>
      </c>
    </row>
    <row r="24" spans="3:5" s="16" customFormat="1" x14ac:dyDescent="0.3">
      <c r="C24" s="71" t="s">
        <v>367</v>
      </c>
      <c r="D24" s="16" t="s">
        <v>355</v>
      </c>
      <c r="E24" s="16">
        <v>1.37</v>
      </c>
    </row>
    <row r="25" spans="3:5" s="16" customFormat="1" x14ac:dyDescent="0.3">
      <c r="C25" s="71" t="s">
        <v>368</v>
      </c>
      <c r="D25" s="16" t="s">
        <v>355</v>
      </c>
      <c r="E25" s="16">
        <v>1.43</v>
      </c>
    </row>
    <row r="26" spans="3:5" s="16" customFormat="1" x14ac:dyDescent="0.3">
      <c r="C26" s="71" t="s">
        <v>369</v>
      </c>
      <c r="D26" s="16" t="s">
        <v>355</v>
      </c>
      <c r="E26" s="16">
        <v>1.45</v>
      </c>
    </row>
    <row r="27" spans="3:5" s="16" customFormat="1" x14ac:dyDescent="0.3">
      <c r="C27" s="71" t="s">
        <v>370</v>
      </c>
      <c r="D27" s="16" t="s">
        <v>355</v>
      </c>
      <c r="E27" s="16">
        <v>1.47</v>
      </c>
    </row>
    <row r="28" spans="3:5" s="16" customFormat="1" x14ac:dyDescent="0.3">
      <c r="C28" s="71" t="s">
        <v>371</v>
      </c>
      <c r="D28" s="16" t="s">
        <v>355</v>
      </c>
      <c r="E28" s="16">
        <v>1.47</v>
      </c>
    </row>
    <row r="29" spans="3:5" s="16" customFormat="1" x14ac:dyDescent="0.3">
      <c r="C29" s="71" t="s">
        <v>372</v>
      </c>
      <c r="D29" s="16" t="s">
        <v>363</v>
      </c>
      <c r="E29" s="16">
        <v>0.56999999999999995</v>
      </c>
    </row>
    <row r="30" spans="3:5" s="16" customFormat="1" x14ac:dyDescent="0.3">
      <c r="C30" s="71" t="s">
        <v>373</v>
      </c>
      <c r="D30" s="16" t="s">
        <v>363</v>
      </c>
      <c r="E30" s="16">
        <v>1.5</v>
      </c>
    </row>
    <row r="31" spans="3:5" s="16" customFormat="1" x14ac:dyDescent="0.3">
      <c r="C31" s="71" t="s">
        <v>374</v>
      </c>
      <c r="D31" s="16" t="s">
        <v>355</v>
      </c>
      <c r="E31" s="16">
        <v>1.57</v>
      </c>
    </row>
    <row r="32" spans="3:5" s="16" customFormat="1" x14ac:dyDescent="0.3">
      <c r="C32" s="71" t="s">
        <v>375</v>
      </c>
      <c r="D32" s="16" t="s">
        <v>355</v>
      </c>
      <c r="E32" s="16">
        <v>1.45</v>
      </c>
    </row>
    <row r="33" spans="3:5" s="16" customFormat="1" x14ac:dyDescent="0.3">
      <c r="C33" s="71" t="s">
        <v>376</v>
      </c>
      <c r="D33" s="16" t="s">
        <v>355</v>
      </c>
      <c r="E33" s="16">
        <v>1.43</v>
      </c>
    </row>
    <row r="34" spans="3:5" s="16" customFormat="1" x14ac:dyDescent="0.3">
      <c r="C34" s="71" t="s">
        <v>377</v>
      </c>
      <c r="D34" s="16" t="s">
        <v>355</v>
      </c>
      <c r="E34" s="16">
        <v>1.49</v>
      </c>
    </row>
    <row r="35" spans="3:5" s="16" customFormat="1" x14ac:dyDescent="0.3">
      <c r="C35" s="71" t="s">
        <v>378</v>
      </c>
      <c r="D35" s="16" t="s">
        <v>355</v>
      </c>
      <c r="E35" s="16">
        <v>1.49</v>
      </c>
    </row>
    <row r="36" spans="3:5" s="16" customFormat="1" x14ac:dyDescent="0.3">
      <c r="C36" s="71" t="s">
        <v>379</v>
      </c>
      <c r="D36" s="16" t="s">
        <v>355</v>
      </c>
      <c r="E36" s="16">
        <v>1.47</v>
      </c>
    </row>
    <row r="37" spans="3:5" s="16" customFormat="1" x14ac:dyDescent="0.3">
      <c r="C37" s="71" t="s">
        <v>380</v>
      </c>
      <c r="D37" s="16" t="s">
        <v>355</v>
      </c>
      <c r="E37" s="16">
        <v>1.35</v>
      </c>
    </row>
    <row r="38" spans="3:5" s="16" customFormat="1" x14ac:dyDescent="0.3">
      <c r="C38" s="71" t="s">
        <v>381</v>
      </c>
      <c r="D38" s="16" t="s">
        <v>363</v>
      </c>
      <c r="E38" s="16">
        <v>0.43</v>
      </c>
    </row>
    <row r="39" spans="3:5" s="16" customFormat="1" x14ac:dyDescent="0.3">
      <c r="C39" s="71" t="s">
        <v>382</v>
      </c>
      <c r="D39" s="16" t="s">
        <v>383</v>
      </c>
      <c r="E39" s="16">
        <v>0.34449999999999997</v>
      </c>
    </row>
    <row r="40" spans="3:5" s="16" customFormat="1" x14ac:dyDescent="0.3">
      <c r="C40" s="71" t="s">
        <v>384</v>
      </c>
      <c r="D40" s="16" t="s">
        <v>385</v>
      </c>
      <c r="E40" s="16">
        <v>0.14860000000000001</v>
      </c>
    </row>
    <row r="41" spans="3:5" s="16" customFormat="1" x14ac:dyDescent="0.3">
      <c r="C41" s="71" t="s">
        <v>386</v>
      </c>
      <c r="D41" s="16" t="s">
        <v>383</v>
      </c>
      <c r="E41" s="16">
        <v>0.34449999999999997</v>
      </c>
    </row>
    <row r="42" spans="3:5" s="16" customFormat="1" x14ac:dyDescent="0.3">
      <c r="C42" s="71" t="s">
        <v>387</v>
      </c>
      <c r="D42" s="16" t="s">
        <v>383</v>
      </c>
      <c r="E42" s="16">
        <v>0.34449999999999997</v>
      </c>
    </row>
    <row r="43" spans="3:5" s="16" customFormat="1" x14ac:dyDescent="0.3">
      <c r="C43" s="71" t="s">
        <v>545</v>
      </c>
      <c r="D43" s="16" t="s">
        <v>355</v>
      </c>
      <c r="E43" s="16">
        <v>0.36</v>
      </c>
    </row>
    <row r="44" spans="3:5" s="16" customFormat="1" x14ac:dyDescent="0.3">
      <c r="C44" s="71"/>
    </row>
  </sheetData>
  <sheetProtection algorithmName="SHA-512" hashValue="F7UFEdQkz3plHT5S+s+im1+qfKKSHeZdVfwhI/aaZQUv7x8cMIatvfslpFryV47CwwrIgybu3fSkQucV+oag1w==" saltValue="PPCJYTgN99OnxBg9XVmPVw==" spinCount="100000" sheet="1" objects="1" scenarios="1" selectLockedCells="1"/>
  <dataValidations count="1">
    <dataValidation type="list" allowBlank="1" showInputMessage="1" showErrorMessage="1" sqref="D5" xr:uid="{1197A8E7-A826-4AD3-99BD-0E7CB4CC057D}">
      <formula1>$C$14:$C$43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C0E54-54E7-47A3-A46B-28D3DCF13997}">
  <sheetPr codeName="Лист5">
    <tabColor rgb="FF007CC7"/>
  </sheetPr>
  <dimension ref="A1:D20"/>
  <sheetViews>
    <sheetView zoomScale="90" zoomScaleNormal="90" workbookViewId="0">
      <selection activeCell="C16" sqref="C16"/>
    </sheetView>
  </sheetViews>
  <sheetFormatPr defaultColWidth="9.109375" defaultRowHeight="14.4" x14ac:dyDescent="0.3"/>
  <cols>
    <col min="1" max="1" width="3.33203125" style="1" customWidth="1"/>
    <col min="2" max="2" width="5.6640625" style="1" customWidth="1"/>
    <col min="3" max="3" width="50.88671875" style="2" customWidth="1"/>
    <col min="4" max="4" width="85.88671875" style="1" customWidth="1"/>
    <col min="5" max="7" width="25.6640625" style="1" customWidth="1"/>
    <col min="8" max="11" width="9.109375" style="1"/>
    <col min="12" max="12" width="10.5546875" style="1" bestFit="1" customWidth="1"/>
    <col min="13" max="16384" width="9.109375" style="1"/>
  </cols>
  <sheetData>
    <row r="1" spans="1:4" s="42" customFormat="1" ht="28.5" customHeight="1" x14ac:dyDescent="0.3">
      <c r="A1" s="41" t="s">
        <v>302</v>
      </c>
      <c r="C1" s="43"/>
    </row>
    <row r="2" spans="1:4" s="28" customFormat="1" ht="27" customHeight="1" x14ac:dyDescent="0.3">
      <c r="A2" s="34"/>
    </row>
    <row r="5" spans="1:4" ht="49.95" customHeight="1" x14ac:dyDescent="0.3">
      <c r="C5" s="63" t="s">
        <v>303</v>
      </c>
      <c r="D5" s="62" t="s">
        <v>515</v>
      </c>
    </row>
    <row r="6" spans="1:4" ht="49.95" customHeight="1" x14ac:dyDescent="0.3">
      <c r="C6" s="64" t="s">
        <v>304</v>
      </c>
      <c r="D6" s="62" t="s">
        <v>516</v>
      </c>
    </row>
    <row r="7" spans="1:4" ht="49.95" customHeight="1" x14ac:dyDescent="0.3">
      <c r="C7" s="64" t="s">
        <v>305</v>
      </c>
      <c r="D7" s="62" t="s">
        <v>521</v>
      </c>
    </row>
    <row r="8" spans="1:4" ht="49.95" customHeight="1" x14ac:dyDescent="0.3">
      <c r="C8" s="64" t="s">
        <v>306</v>
      </c>
      <c r="D8" s="62" t="s">
        <v>517</v>
      </c>
    </row>
    <row r="9" spans="1:4" ht="49.95" customHeight="1" x14ac:dyDescent="0.3">
      <c r="C9" s="64" t="s">
        <v>307</v>
      </c>
      <c r="D9" s="62" t="s">
        <v>522</v>
      </c>
    </row>
    <row r="10" spans="1:4" ht="49.95" customHeight="1" x14ac:dyDescent="0.3">
      <c r="C10" s="64" t="s">
        <v>308</v>
      </c>
      <c r="D10" s="62" t="s">
        <v>518</v>
      </c>
    </row>
    <row r="11" spans="1:4" ht="49.95" customHeight="1" x14ac:dyDescent="0.3">
      <c r="C11" s="64" t="s">
        <v>309</v>
      </c>
      <c r="D11" s="62" t="s">
        <v>523</v>
      </c>
    </row>
    <row r="12" spans="1:4" ht="49.95" customHeight="1" x14ac:dyDescent="0.3">
      <c r="C12" s="64" t="s">
        <v>310</v>
      </c>
      <c r="D12" s="62" t="s">
        <v>519</v>
      </c>
    </row>
    <row r="13" spans="1:4" ht="49.95" customHeight="1" x14ac:dyDescent="0.3">
      <c r="C13" s="64" t="s">
        <v>510</v>
      </c>
      <c r="D13" s="62" t="s">
        <v>512</v>
      </c>
    </row>
    <row r="14" spans="1:4" ht="49.95" customHeight="1" x14ac:dyDescent="0.3">
      <c r="C14" s="64" t="s">
        <v>511</v>
      </c>
      <c r="D14" s="62" t="s">
        <v>520</v>
      </c>
    </row>
    <row r="15" spans="1:4" ht="49.95" customHeight="1" x14ac:dyDescent="0.3">
      <c r="C15" s="63" t="s">
        <v>279</v>
      </c>
      <c r="D15" s="62" t="s">
        <v>316</v>
      </c>
    </row>
    <row r="16" spans="1:4" ht="49.95" customHeight="1" x14ac:dyDescent="0.3">
      <c r="C16" s="63" t="s">
        <v>311</v>
      </c>
      <c r="D16" s="62" t="s">
        <v>315</v>
      </c>
    </row>
    <row r="17" spans="3:3" ht="40.200000000000003" customHeight="1" x14ac:dyDescent="0.3">
      <c r="C17" s="65"/>
    </row>
    <row r="18" spans="3:3" ht="40.200000000000003" customHeight="1" x14ac:dyDescent="0.3"/>
    <row r="19" spans="3:3" ht="40.200000000000003" customHeight="1" x14ac:dyDescent="0.3"/>
    <row r="20" spans="3:3" ht="40.200000000000003" customHeight="1" x14ac:dyDescent="0.3"/>
  </sheetData>
  <sheetProtection algorithmName="SHA-512" hashValue="KIeQXjfCCqLQfURg1ptFXEjd5IVPI50HA3M8mvS0HmPASAGR18eeitJMfrPYN4Dxk2q29GY4DChB/eD77hFxWw==" saltValue="iEAjw4QoPepWhRGaISmgXw==" spinCount="100000" sheet="1" objects="1" scenarios="1" selectLockedCells="1"/>
  <hyperlinks>
    <hyperlink ref="C5" location="'1. Региональный блок'!A1" display="1. Региональный блок" xr:uid="{537829EC-87D4-4C8F-AD4D-CA0A9F94AF81}"/>
    <hyperlink ref="C6" location="'1.1 Сведения о МКД'!A1" display="1.1 Сведения о МКД" xr:uid="{ADF97ED6-6BFB-48A0-911B-6229A63AF595}"/>
    <hyperlink ref="C7" location="'1.2 Бюджетный сектор'!A1" display="1.2 Бюджетный сектор" xr:uid="{45EBE7A0-2296-468E-BE77-EF5D6E43F645}"/>
    <hyperlink ref="C8" location="'1.3 Осветительные приборы'!A1" display="1.3 Осветительные приборы" xr:uid="{13E46A11-3A34-4E7A-A7F0-FBDF8AFFEFCE}"/>
    <hyperlink ref="C9" location="'1.4 Экономия энергии РП'!A1" display="1.4 Экономия энергии РП" xr:uid="{EAC8C27F-2419-4C90-9AAD-BA3D59A83D6C}"/>
    <hyperlink ref="C10" location="'1.5 Регпрограммы'!A1" display="1.5 Регпрограммы" xr:uid="{72D32222-CBE3-4B73-BF56-BAE54959DC64}"/>
    <hyperlink ref="C11" location="'1.6 Лучшие проекты '!A1" display="1.6 Лучшие проекты " xr:uid="{AE6BAA2C-210D-405D-BB3E-62ADE547A031}"/>
    <hyperlink ref="C12" location="'1.7 Энергосервисные контракты'!A1" display="1.7 Энергосервисные контракты" xr:uid="{5F79BC5A-96E8-4FD0-BDFC-516EA851EE20}"/>
    <hyperlink ref="C15" location="'2. Муниципальный блок'!A1" display="2. Муниципальный блок" xr:uid="{19FE2261-B017-419F-A1DB-CE8966CF25E9}"/>
    <hyperlink ref="C16" location="'2.1 Перечень МО'!A1" display="2.1 Перечень МО" xr:uid="{08B967E8-7C9A-4814-BAD5-658BA9130860}"/>
    <hyperlink ref="C13" location="'1.8 Формы и объемы поддержки'!A1" display="1.8 Формы и объемы поддержки" xr:uid="{3FD2958A-3990-4055-8AAD-F6CABB305635}"/>
    <hyperlink ref="C14" location="'1.9 Сведения о НПА'!A1" display="1.9 Сведения о НПА" xr:uid="{693976C2-162A-43DD-8926-858F7C6FDA02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04D6-533B-4C90-9550-E264FE5012EF}">
  <sheetPr codeName="Лист1">
    <tabColor rgb="FF007CC7"/>
  </sheetPr>
  <dimension ref="A1:G55"/>
  <sheetViews>
    <sheetView tabSelected="1" topLeftCell="A44" zoomScale="70" zoomScaleNormal="70" workbookViewId="0">
      <selection activeCell="C50" sqref="C50"/>
    </sheetView>
  </sheetViews>
  <sheetFormatPr defaultColWidth="9.109375" defaultRowHeight="14.4" x14ac:dyDescent="0.3"/>
  <cols>
    <col min="1" max="1" width="4.44140625" style="1" customWidth="1"/>
    <col min="2" max="2" width="5.6640625" style="1" customWidth="1"/>
    <col min="3" max="3" width="66.6640625" style="2" customWidth="1"/>
    <col min="4" max="4" width="36.88671875" style="1" customWidth="1"/>
    <col min="5" max="7" width="25.6640625" style="1" customWidth="1"/>
    <col min="8" max="8" width="21.44140625" style="1" customWidth="1"/>
    <col min="9" max="9" width="22.33203125" style="1" customWidth="1"/>
    <col min="10" max="11" width="9.109375" style="1"/>
    <col min="12" max="12" width="10.5546875" style="1" bestFit="1" customWidth="1"/>
    <col min="13" max="16384" width="9.109375" style="1"/>
  </cols>
  <sheetData>
    <row r="1" spans="1:7" s="42" customFormat="1" ht="28.5" customHeight="1" x14ac:dyDescent="0.3">
      <c r="A1" s="41" t="s">
        <v>19</v>
      </c>
      <c r="C1" s="43"/>
    </row>
    <row r="2" spans="1:7" s="28" customFormat="1" ht="27" customHeight="1" x14ac:dyDescent="0.3">
      <c r="A2" s="34" t="s">
        <v>15</v>
      </c>
    </row>
    <row r="4" spans="1:7" ht="25.2" customHeight="1" x14ac:dyDescent="0.3">
      <c r="B4" s="142" t="s">
        <v>18</v>
      </c>
      <c r="C4" s="142"/>
      <c r="D4" s="142"/>
    </row>
    <row r="5" spans="1:7" ht="67.5" customHeight="1" x14ac:dyDescent="0.3">
      <c r="B5" s="9" t="s">
        <v>3</v>
      </c>
      <c r="C5" s="14" t="s">
        <v>16</v>
      </c>
      <c r="D5" s="3"/>
    </row>
    <row r="6" spans="1:7" ht="39.9" customHeight="1" x14ac:dyDescent="0.3">
      <c r="B6" s="9" t="s">
        <v>5</v>
      </c>
      <c r="C6" s="14" t="s">
        <v>470</v>
      </c>
      <c r="D6" s="9">
        <v>2024</v>
      </c>
    </row>
    <row r="7" spans="1:7" ht="63" customHeight="1" x14ac:dyDescent="0.3">
      <c r="B7" s="9" t="s">
        <v>6</v>
      </c>
      <c r="C7" s="14" t="s">
        <v>514</v>
      </c>
      <c r="D7" s="3"/>
    </row>
    <row r="8" spans="1:7" ht="102" customHeight="1" x14ac:dyDescent="0.3">
      <c r="B8" s="9" t="s">
        <v>8</v>
      </c>
      <c r="C8" s="14" t="s">
        <v>539</v>
      </c>
      <c r="D8" s="4"/>
    </row>
    <row r="10" spans="1:7" s="27" customFormat="1" ht="21.6" x14ac:dyDescent="0.4">
      <c r="A10" s="47" t="s">
        <v>483</v>
      </c>
      <c r="C10" s="28"/>
    </row>
    <row r="12" spans="1:7" s="49" customFormat="1" ht="21" customHeight="1" x14ac:dyDescent="0.3">
      <c r="A12" s="99" t="s">
        <v>484</v>
      </c>
    </row>
    <row r="14" spans="1:7" ht="74.25" customHeight="1" x14ac:dyDescent="0.3">
      <c r="B14" s="45" t="s">
        <v>0</v>
      </c>
      <c r="C14" s="45" t="s">
        <v>485</v>
      </c>
      <c r="D14" s="45" t="s">
        <v>486</v>
      </c>
      <c r="E14" s="45" t="s">
        <v>487</v>
      </c>
      <c r="F14" s="45" t="s">
        <v>513</v>
      </c>
      <c r="G14" s="45" t="s">
        <v>524</v>
      </c>
    </row>
    <row r="15" spans="1:7" x14ac:dyDescent="0.3">
      <c r="B15" s="36" t="s">
        <v>3</v>
      </c>
      <c r="C15" s="37" t="s">
        <v>488</v>
      </c>
      <c r="D15" s="100"/>
      <c r="E15" s="24">
        <v>0</v>
      </c>
      <c r="F15" s="24">
        <v>0</v>
      </c>
      <c r="G15" s="101">
        <v>0</v>
      </c>
    </row>
    <row r="16" spans="1:7" x14ac:dyDescent="0.3">
      <c r="B16" s="36" t="s">
        <v>5</v>
      </c>
      <c r="C16" s="37" t="s">
        <v>489</v>
      </c>
      <c r="D16" s="100"/>
      <c r="E16" s="24">
        <v>0</v>
      </c>
      <c r="F16" s="24">
        <v>0</v>
      </c>
      <c r="G16" s="101">
        <v>0</v>
      </c>
    </row>
    <row r="17" spans="1:7" x14ac:dyDescent="0.3">
      <c r="B17" s="36" t="s">
        <v>6</v>
      </c>
      <c r="C17" s="37" t="s">
        <v>490</v>
      </c>
      <c r="D17" s="100"/>
      <c r="E17" s="24">
        <v>0</v>
      </c>
      <c r="F17" s="24">
        <v>0</v>
      </c>
      <c r="G17" s="101">
        <v>0</v>
      </c>
    </row>
    <row r="18" spans="1:7" x14ac:dyDescent="0.3">
      <c r="B18" s="36" t="s">
        <v>8</v>
      </c>
      <c r="C18" s="37" t="s">
        <v>491</v>
      </c>
      <c r="D18" s="100"/>
      <c r="E18" s="24">
        <v>0</v>
      </c>
      <c r="F18" s="24">
        <v>0</v>
      </c>
      <c r="G18" s="101">
        <v>0</v>
      </c>
    </row>
    <row r="20" spans="1:7" s="28" customFormat="1" ht="30" customHeight="1" x14ac:dyDescent="0.3">
      <c r="A20" s="47" t="s">
        <v>525</v>
      </c>
    </row>
    <row r="22" spans="1:7" ht="25.2" customHeight="1" x14ac:dyDescent="0.3">
      <c r="B22" s="45" t="s">
        <v>0</v>
      </c>
      <c r="C22" s="45" t="s">
        <v>1</v>
      </c>
      <c r="D22" s="45" t="s">
        <v>2</v>
      </c>
      <c r="E22" s="45">
        <f>IF('1. Региональный блок'!D6=0,"",'1. Региональный блок'!D6)</f>
        <v>2024</v>
      </c>
      <c r="F22" s="45" t="s">
        <v>85</v>
      </c>
      <c r="G22" s="45" t="s">
        <v>59</v>
      </c>
    </row>
    <row r="23" spans="1:7" ht="49.95" customHeight="1" x14ac:dyDescent="0.3">
      <c r="B23" s="36" t="s">
        <v>20</v>
      </c>
      <c r="C23" s="37" t="s">
        <v>4</v>
      </c>
      <c r="D23" s="44" t="s">
        <v>332</v>
      </c>
      <c r="E23" s="76"/>
      <c r="F23" s="36" t="s">
        <v>43</v>
      </c>
      <c r="G23" s="36" t="s">
        <v>61</v>
      </c>
    </row>
    <row r="24" spans="1:7" ht="49.95" customHeight="1" x14ac:dyDescent="0.3">
      <c r="B24" s="9" t="s">
        <v>21</v>
      </c>
      <c r="C24" s="37" t="s">
        <v>322</v>
      </c>
      <c r="D24" s="15" t="s">
        <v>332</v>
      </c>
      <c r="E24" s="77">
        <f>SUM('1.5 Регпрограммы'!N10:N46)</f>
        <v>0</v>
      </c>
      <c r="F24" s="9" t="s">
        <v>84</v>
      </c>
      <c r="G24" s="9" t="s">
        <v>60</v>
      </c>
    </row>
    <row r="25" spans="1:7" ht="49.95" customHeight="1" x14ac:dyDescent="0.3">
      <c r="B25" s="9" t="s">
        <v>22</v>
      </c>
      <c r="C25" s="37" t="s">
        <v>345</v>
      </c>
      <c r="D25" s="15" t="s">
        <v>332</v>
      </c>
      <c r="E25" s="77">
        <f>SUM('1.5 Регпрограммы'!J10:J46)</f>
        <v>0</v>
      </c>
      <c r="F25" s="9" t="s">
        <v>44</v>
      </c>
      <c r="G25" s="9" t="s">
        <v>62</v>
      </c>
    </row>
    <row r="26" spans="1:7" ht="49.95" customHeight="1" x14ac:dyDescent="0.3">
      <c r="B26" s="9" t="s">
        <v>23</v>
      </c>
      <c r="C26" s="37" t="s">
        <v>444</v>
      </c>
      <c r="D26" s="15" t="s">
        <v>7</v>
      </c>
      <c r="E26" s="53">
        <f>'1.2 Бюджетный сектор'!F27</f>
        <v>0</v>
      </c>
      <c r="F26" s="9" t="s">
        <v>51</v>
      </c>
      <c r="G26" s="9" t="s">
        <v>76</v>
      </c>
    </row>
    <row r="27" spans="1:7" ht="49.95" customHeight="1" x14ac:dyDescent="0.3">
      <c r="B27" s="9" t="s">
        <v>24</v>
      </c>
      <c r="C27" s="37" t="s">
        <v>445</v>
      </c>
      <c r="D27" s="15" t="s">
        <v>7</v>
      </c>
      <c r="E27" s="53">
        <f>'1.2 Бюджетный сектор'!F28</f>
        <v>0</v>
      </c>
      <c r="F27" s="9" t="s">
        <v>51</v>
      </c>
      <c r="G27" s="9" t="s">
        <v>77</v>
      </c>
    </row>
    <row r="28" spans="1:7" ht="49.95" customHeight="1" x14ac:dyDescent="0.3">
      <c r="B28" s="9" t="s">
        <v>25</v>
      </c>
      <c r="C28" s="37" t="s">
        <v>449</v>
      </c>
      <c r="D28" s="15" t="s">
        <v>7</v>
      </c>
      <c r="E28" s="53">
        <f>'1.2 Бюджетный сектор'!F7</f>
        <v>0</v>
      </c>
      <c r="F28" s="9" t="s">
        <v>52</v>
      </c>
      <c r="G28" s="9" t="s">
        <v>79</v>
      </c>
    </row>
    <row r="29" spans="1:7" ht="49.95" customHeight="1" x14ac:dyDescent="0.3">
      <c r="B29" s="9" t="s">
        <v>26</v>
      </c>
      <c r="C29" s="37" t="s">
        <v>450</v>
      </c>
      <c r="D29" s="15" t="s">
        <v>7</v>
      </c>
      <c r="E29" s="53">
        <f>'1.2 Бюджетный сектор'!F15</f>
        <v>0</v>
      </c>
      <c r="F29" s="9" t="s">
        <v>52</v>
      </c>
      <c r="G29" s="9" t="s">
        <v>78</v>
      </c>
    </row>
    <row r="30" spans="1:7" ht="49.95" customHeight="1" x14ac:dyDescent="0.3">
      <c r="B30" s="9" t="s">
        <v>27</v>
      </c>
      <c r="C30" s="37" t="s">
        <v>472</v>
      </c>
      <c r="D30" s="15" t="s">
        <v>9</v>
      </c>
      <c r="E30" s="75">
        <f>SUM('1.7 Энергосервисные контракты'!G6:G150)</f>
        <v>0</v>
      </c>
      <c r="F30" s="9" t="s">
        <v>57</v>
      </c>
      <c r="G30" s="9" t="s">
        <v>74</v>
      </c>
    </row>
    <row r="31" spans="1:7" ht="49.95" customHeight="1" x14ac:dyDescent="0.3">
      <c r="B31" s="9" t="s">
        <v>28</v>
      </c>
      <c r="C31" s="37" t="s">
        <v>451</v>
      </c>
      <c r="D31" s="15" t="s">
        <v>9</v>
      </c>
      <c r="E31" s="75">
        <f>SUMPRODUCT('1.7 Энергосервисные контракты'!F6:F150,'1.7 Энергосервисные контракты'!H6:H150)</f>
        <v>0</v>
      </c>
      <c r="F31" s="9" t="s">
        <v>57</v>
      </c>
      <c r="G31" s="9" t="s">
        <v>75</v>
      </c>
    </row>
    <row r="32" spans="1:7" ht="49.95" customHeight="1" x14ac:dyDescent="0.3">
      <c r="B32" s="9" t="s">
        <v>29</v>
      </c>
      <c r="C32" s="37" t="s">
        <v>325</v>
      </c>
      <c r="D32" s="9" t="s">
        <v>7</v>
      </c>
      <c r="E32" s="53">
        <f>'1.3 Осветительные приборы'!D7+'1.3 Осветительные приборы'!D9</f>
        <v>0</v>
      </c>
      <c r="F32" s="9" t="s">
        <v>46</v>
      </c>
      <c r="G32" s="9" t="s">
        <v>64</v>
      </c>
    </row>
    <row r="33" spans="1:7" ht="49.95" customHeight="1" x14ac:dyDescent="0.3">
      <c r="B33" s="9" t="s">
        <v>30</v>
      </c>
      <c r="C33" s="37" t="s">
        <v>10</v>
      </c>
      <c r="D33" s="9" t="s">
        <v>7</v>
      </c>
      <c r="E33" s="53">
        <f>SUM('1.3 Осветительные приборы'!D7:D11)</f>
        <v>0</v>
      </c>
      <c r="F33" s="9" t="s">
        <v>46</v>
      </c>
      <c r="G33" s="9" t="s">
        <v>65</v>
      </c>
    </row>
    <row r="34" spans="1:7" ht="49.95" customHeight="1" x14ac:dyDescent="0.3">
      <c r="B34" s="9" t="s">
        <v>31</v>
      </c>
      <c r="C34" s="37" t="s">
        <v>11</v>
      </c>
      <c r="D34" s="9" t="s">
        <v>332</v>
      </c>
      <c r="E34" s="78"/>
      <c r="F34" s="9" t="s">
        <v>50</v>
      </c>
      <c r="G34" s="9" t="s">
        <v>68</v>
      </c>
    </row>
    <row r="35" spans="1:7" ht="49.95" customHeight="1" x14ac:dyDescent="0.3">
      <c r="B35" s="9" t="s">
        <v>32</v>
      </c>
      <c r="C35" s="37" t="s">
        <v>12</v>
      </c>
      <c r="D35" s="9" t="s">
        <v>332</v>
      </c>
      <c r="E35" s="78"/>
      <c r="F35" s="9" t="s">
        <v>50</v>
      </c>
      <c r="G35" s="9" t="s">
        <v>69</v>
      </c>
    </row>
    <row r="36" spans="1:7" ht="49.95" customHeight="1" x14ac:dyDescent="0.3">
      <c r="B36" s="9" t="s">
        <v>33</v>
      </c>
      <c r="C36" s="37" t="s">
        <v>526</v>
      </c>
      <c r="D36" s="9" t="s">
        <v>332</v>
      </c>
      <c r="E36" s="78"/>
      <c r="F36" s="9" t="s">
        <v>49</v>
      </c>
      <c r="G36" s="9" t="s">
        <v>70</v>
      </c>
    </row>
    <row r="37" spans="1:7" ht="49.95" customHeight="1" x14ac:dyDescent="0.3">
      <c r="B37" s="9" t="s">
        <v>34</v>
      </c>
      <c r="C37" s="37" t="s">
        <v>323</v>
      </c>
      <c r="D37" s="9" t="s">
        <v>332</v>
      </c>
      <c r="E37" s="78"/>
      <c r="F37" s="9" t="s">
        <v>49</v>
      </c>
      <c r="G37" s="9" t="s">
        <v>71</v>
      </c>
    </row>
    <row r="38" spans="1:7" ht="49.95" customHeight="1" x14ac:dyDescent="0.3">
      <c r="B38" s="9" t="s">
        <v>35</v>
      </c>
      <c r="C38" s="37" t="s">
        <v>346</v>
      </c>
      <c r="D38" s="9" t="s">
        <v>332</v>
      </c>
      <c r="E38" s="77">
        <f>SUM('1.4 Экономия энергии РП'!E6:E100)</f>
        <v>0</v>
      </c>
      <c r="F38" s="9" t="s">
        <v>45</v>
      </c>
      <c r="G38" s="9" t="s">
        <v>344</v>
      </c>
    </row>
    <row r="39" spans="1:7" ht="49.95" customHeight="1" x14ac:dyDescent="0.3">
      <c r="B39" s="9" t="s">
        <v>36</v>
      </c>
      <c r="C39" s="37" t="s">
        <v>321</v>
      </c>
      <c r="D39" s="15" t="s">
        <v>9</v>
      </c>
      <c r="E39" s="75">
        <f>SUM('1.4 Экономия энергии РП'!L6:L100)</f>
        <v>0</v>
      </c>
      <c r="F39" s="9" t="s">
        <v>45</v>
      </c>
      <c r="G39" s="9" t="s">
        <v>63</v>
      </c>
    </row>
    <row r="40" spans="1:7" ht="49.95" customHeight="1" x14ac:dyDescent="0.3">
      <c r="B40" s="9" t="s">
        <v>37</v>
      </c>
      <c r="C40" s="14" t="s">
        <v>447</v>
      </c>
      <c r="D40" s="9" t="s">
        <v>332</v>
      </c>
      <c r="E40" s="78"/>
      <c r="F40" s="9" t="s">
        <v>53</v>
      </c>
      <c r="G40" s="9" t="s">
        <v>80</v>
      </c>
    </row>
    <row r="41" spans="1:7" ht="49.95" customHeight="1" x14ac:dyDescent="0.3">
      <c r="B41" s="9" t="s">
        <v>38</v>
      </c>
      <c r="C41" s="14" t="s">
        <v>448</v>
      </c>
      <c r="D41" s="9" t="s">
        <v>332</v>
      </c>
      <c r="E41" s="78"/>
      <c r="F41" s="9" t="s">
        <v>56</v>
      </c>
      <c r="G41" s="9" t="s">
        <v>82</v>
      </c>
    </row>
    <row r="42" spans="1:7" ht="49.95" customHeight="1" x14ac:dyDescent="0.3">
      <c r="B42" s="9" t="s">
        <v>39</v>
      </c>
      <c r="C42" s="14" t="s">
        <v>478</v>
      </c>
      <c r="D42" s="9" t="s">
        <v>332</v>
      </c>
      <c r="E42" s="78"/>
      <c r="F42" s="9" t="s">
        <v>55</v>
      </c>
      <c r="G42" s="9" t="s">
        <v>83</v>
      </c>
    </row>
    <row r="43" spans="1:7" ht="49.95" customHeight="1" x14ac:dyDescent="0.3">
      <c r="B43" s="9" t="s">
        <v>40</v>
      </c>
      <c r="C43" s="14" t="s">
        <v>324</v>
      </c>
      <c r="D43" s="9" t="s">
        <v>7</v>
      </c>
      <c r="E43" s="82"/>
      <c r="F43" s="9" t="s">
        <v>54</v>
      </c>
      <c r="G43" s="9" t="s">
        <v>81</v>
      </c>
    </row>
    <row r="44" spans="1:7" ht="49.95" customHeight="1" x14ac:dyDescent="0.3">
      <c r="B44" s="9" t="s">
        <v>41</v>
      </c>
      <c r="C44" s="14" t="s">
        <v>14</v>
      </c>
      <c r="D44" s="9" t="s">
        <v>13</v>
      </c>
      <c r="E44" s="82"/>
      <c r="F44" s="9" t="s">
        <v>49</v>
      </c>
      <c r="G44" s="9" t="s">
        <v>72</v>
      </c>
    </row>
    <row r="45" spans="1:7" ht="49.95" customHeight="1" x14ac:dyDescent="0.3">
      <c r="B45" s="9" t="s">
        <v>42</v>
      </c>
      <c r="C45" s="14" t="s">
        <v>527</v>
      </c>
      <c r="D45" s="9" t="s">
        <v>13</v>
      </c>
      <c r="E45" s="82"/>
      <c r="F45" s="9" t="s">
        <v>49</v>
      </c>
      <c r="G45" s="9" t="s">
        <v>73</v>
      </c>
    </row>
    <row r="46" spans="1:7" ht="39.75" customHeight="1" x14ac:dyDescent="0.3">
      <c r="B46" s="9" t="s">
        <v>480</v>
      </c>
      <c r="C46" s="14" t="s">
        <v>481</v>
      </c>
      <c r="D46" s="9" t="s">
        <v>7</v>
      </c>
      <c r="E46" s="53">
        <f>'1.1 Сведения о МКД'!F33</f>
        <v>0</v>
      </c>
      <c r="F46" s="9" t="s">
        <v>48</v>
      </c>
      <c r="G46" s="9" t="s">
        <v>253</v>
      </c>
    </row>
    <row r="47" spans="1:7" ht="38.25" customHeight="1" x14ac:dyDescent="0.3">
      <c r="B47" s="9" t="s">
        <v>482</v>
      </c>
      <c r="C47" s="14" t="s">
        <v>465</v>
      </c>
      <c r="D47" s="9" t="s">
        <v>7</v>
      </c>
      <c r="E47" s="53">
        <f>'1.1 Сведения о МКД'!F25</f>
        <v>0</v>
      </c>
      <c r="F47" s="9" t="s">
        <v>48</v>
      </c>
      <c r="G47" s="9" t="s">
        <v>254</v>
      </c>
    </row>
    <row r="48" spans="1:7" s="28" customFormat="1" ht="30" customHeight="1" x14ac:dyDescent="0.3">
      <c r="A48" s="47" t="s">
        <v>555</v>
      </c>
    </row>
    <row r="49" spans="1:7" ht="38.25" customHeight="1" x14ac:dyDescent="0.3">
      <c r="B49" s="130"/>
      <c r="C49" s="131" t="s">
        <v>553</v>
      </c>
      <c r="D49" s="131" t="s">
        <v>557</v>
      </c>
      <c r="E49" s="144" t="s">
        <v>558</v>
      </c>
      <c r="F49" s="144"/>
      <c r="G49" s="129"/>
    </row>
    <row r="50" spans="1:7" x14ac:dyDescent="0.3">
      <c r="C50" s="140"/>
      <c r="D50" s="141"/>
      <c r="E50" s="143"/>
      <c r="F50" s="143"/>
    </row>
    <row r="51" spans="1:7" s="28" customFormat="1" ht="30" customHeight="1" x14ac:dyDescent="0.3">
      <c r="A51" s="47" t="s">
        <v>552</v>
      </c>
    </row>
    <row r="52" spans="1:7" ht="38.25" customHeight="1" x14ac:dyDescent="0.3">
      <c r="B52" s="130"/>
      <c r="C52" s="131" t="s">
        <v>553</v>
      </c>
      <c r="D52" s="145" t="s">
        <v>554</v>
      </c>
      <c r="E52" s="146"/>
      <c r="F52" s="147"/>
      <c r="G52" s="129"/>
    </row>
    <row r="53" spans="1:7" x14ac:dyDescent="0.3">
      <c r="C53" s="140"/>
      <c r="D53" s="148"/>
      <c r="E53" s="149"/>
      <c r="F53" s="150"/>
    </row>
    <row r="54" spans="1:7" s="28" customFormat="1" ht="30" customHeight="1" x14ac:dyDescent="0.3">
      <c r="A54" s="47" t="s">
        <v>546</v>
      </c>
    </row>
    <row r="55" spans="1:7" ht="294.75" customHeight="1" x14ac:dyDescent="0.3">
      <c r="B55" s="143"/>
      <c r="C55" s="143"/>
      <c r="D55" s="143"/>
      <c r="E55" s="143"/>
      <c r="F55" s="143"/>
      <c r="G55" s="143"/>
    </row>
  </sheetData>
  <sheetProtection algorithmName="SHA-512" hashValue="Q/iOp1/Pn+KQ3jHZB4Hx1u0rIWlQUytfoNg2668hsB4qqJw5DI6rOc4AxTLSP2hDZxtz2yU2jAdoJ/tr97ldrA==" saltValue="m15z1LESyzUxtzT+vtVxGw==" spinCount="100000" sheet="1" selectLockedCells="1"/>
  <mergeCells count="6">
    <mergeCell ref="B4:D4"/>
    <mergeCell ref="B55:G55"/>
    <mergeCell ref="E49:F49"/>
    <mergeCell ref="E50:F50"/>
    <mergeCell ref="D52:F52"/>
    <mergeCell ref="D53:F53"/>
  </mergeCells>
  <phoneticPr fontId="9" type="noConversion"/>
  <dataValidations count="9">
    <dataValidation type="decimal" allowBlank="1" showInputMessage="1" showErrorMessage="1" promptTitle="Не верно веддено число." sqref="E23" xr:uid="{C95BDFB0-15D1-4D39-8098-4E0F3159C8A6}">
      <formula1>0.0001</formula1>
      <formula2>20000000</formula2>
    </dataValidation>
    <dataValidation type="decimal" allowBlank="1" showInputMessage="1" showErrorMessage="1" sqref="E34" xr:uid="{CD319232-05C2-43B7-B489-EF64567B4E72}">
      <formula1>0</formula1>
      <formula2>9999999999999990</formula2>
    </dataValidation>
    <dataValidation type="decimal" allowBlank="1" showInputMessage="1" showErrorMessage="1" sqref="E35 E43 E50:F50" xr:uid="{A6C1D33E-4EB0-47B2-A0DE-9FD94BE3FBAD}">
      <formula1>0</formula1>
      <formula2>99999999999</formula2>
    </dataValidation>
    <dataValidation type="decimal" allowBlank="1" showInputMessage="1" showErrorMessage="1" sqref="E36 E40 E41 E15:G18" xr:uid="{A4787B67-C631-430D-A9B5-BDE4DD80309B}">
      <formula1>0</formula1>
      <formula2>999999999999999</formula2>
    </dataValidation>
    <dataValidation type="whole" allowBlank="1" showInputMessage="1" showErrorMessage="1" sqref="E37" xr:uid="{71F324E6-5BD5-47F9-A71F-BF5CBBC604F8}">
      <formula1>0</formula1>
      <formula2>9999999999999</formula2>
    </dataValidation>
    <dataValidation type="decimal" allowBlank="1" showInputMessage="1" showErrorMessage="1" sqref="E42 E44" xr:uid="{F8936A7C-4A7C-4593-929B-C5DD03B54C66}">
      <formula1>0</formula1>
      <formula2>99999999999999</formula2>
    </dataValidation>
    <dataValidation type="decimal" allowBlank="1" showInputMessage="1" showErrorMessage="1" sqref="E45" xr:uid="{9602FC30-D761-442C-8169-95AA64E2FF00}">
      <formula1>0</formula1>
      <formula2>999</formula2>
    </dataValidation>
    <dataValidation type="decimal" allowBlank="1" showInputMessage="1" showErrorMessage="1" sqref="D50" xr:uid="{7134C20F-6032-45BB-B072-F46EA364ABC6}">
      <formula1>0</formula1>
      <formula2>999999999</formula2>
    </dataValidation>
    <dataValidation type="decimal" allowBlank="1" showInputMessage="1" showErrorMessage="1" sqref="D53:F53" xr:uid="{838FC6EC-8F12-49EA-B834-3C51C2B97F27}">
      <formula1>0</formula1>
      <formula2>999999999999</formula2>
    </dataValidation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57F68F-6565-40CB-8B96-16619E3762DA}">
          <x14:formula1>
            <xm:f>Лист1!$A$1:$A$90</xm:f>
          </x14:formula1>
          <xm:sqref>D5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64473-410C-4CDE-A209-3C3FADB571B6}">
  <sheetPr codeName="Лист6">
    <tabColor rgb="FF00DBD6"/>
  </sheetPr>
  <dimension ref="A1:H40"/>
  <sheetViews>
    <sheetView topLeftCell="A13" zoomScaleNormal="100" workbookViewId="0">
      <selection activeCell="H11" sqref="H11"/>
    </sheetView>
  </sheetViews>
  <sheetFormatPr defaultColWidth="9.109375" defaultRowHeight="14.4" x14ac:dyDescent="0.3"/>
  <cols>
    <col min="1" max="1" width="3.33203125" style="1" customWidth="1"/>
    <col min="2" max="2" width="5.6640625" style="1" customWidth="1"/>
    <col min="3" max="3" width="36.5546875" style="2" customWidth="1"/>
    <col min="4" max="4" width="12.33203125" style="1" customWidth="1"/>
    <col min="5" max="6" width="25.6640625" style="1" customWidth="1"/>
    <col min="7" max="7" width="25.6640625" style="13" customWidth="1"/>
    <col min="8" max="8" width="25.6640625" style="1" customWidth="1"/>
    <col min="9" max="16384" width="9.109375" style="1"/>
  </cols>
  <sheetData>
    <row r="1" spans="1:8" s="27" customFormat="1" ht="24.6" x14ac:dyDescent="0.55000000000000004">
      <c r="A1" s="26" t="s">
        <v>259</v>
      </c>
      <c r="C1" s="28"/>
      <c r="G1" s="29"/>
    </row>
    <row r="2" spans="1:8" s="31" customFormat="1" ht="25.95" customHeight="1" x14ac:dyDescent="0.35">
      <c r="A2" s="30"/>
      <c r="C2" s="32"/>
      <c r="G2" s="33"/>
    </row>
    <row r="4" spans="1:8" s="28" customFormat="1" ht="30" customHeight="1" x14ac:dyDescent="0.3">
      <c r="A4" s="34" t="s">
        <v>146</v>
      </c>
    </row>
    <row r="6" spans="1:8" ht="40.200000000000003" customHeight="1" x14ac:dyDescent="0.3">
      <c r="B6" s="151" t="s">
        <v>0</v>
      </c>
      <c r="C6" s="151" t="s">
        <v>1</v>
      </c>
      <c r="D6" s="151" t="s">
        <v>2</v>
      </c>
      <c r="E6" s="151" t="s">
        <v>147</v>
      </c>
      <c r="F6" s="151"/>
      <c r="G6" s="151" t="s">
        <v>528</v>
      </c>
      <c r="H6" s="151"/>
    </row>
    <row r="7" spans="1:8" ht="42.45" customHeight="1" x14ac:dyDescent="0.3">
      <c r="B7" s="151"/>
      <c r="C7" s="151"/>
      <c r="D7" s="151"/>
      <c r="E7" s="39" t="s">
        <v>148</v>
      </c>
      <c r="F7" s="39" t="s">
        <v>149</v>
      </c>
      <c r="G7" s="39" t="s">
        <v>148</v>
      </c>
      <c r="H7" s="39" t="s">
        <v>149</v>
      </c>
    </row>
    <row r="8" spans="1:8" ht="25.2" customHeight="1" x14ac:dyDescent="0.3">
      <c r="B8" s="36">
        <v>1</v>
      </c>
      <c r="C8" s="37" t="s">
        <v>150</v>
      </c>
      <c r="D8" s="38" t="s">
        <v>151</v>
      </c>
      <c r="E8" s="24"/>
      <c r="F8" s="19"/>
      <c r="G8" s="19"/>
      <c r="H8" s="133"/>
    </row>
    <row r="9" spans="1:8" ht="25.2" customHeight="1" x14ac:dyDescent="0.3">
      <c r="B9" s="23" t="s">
        <v>174</v>
      </c>
      <c r="C9" s="14" t="s">
        <v>152</v>
      </c>
      <c r="D9" s="21" t="s">
        <v>151</v>
      </c>
      <c r="E9" s="10"/>
      <c r="F9" s="19"/>
      <c r="G9" s="132"/>
      <c r="H9" s="133"/>
    </row>
    <row r="10" spans="1:8" ht="25.2" customHeight="1" x14ac:dyDescent="0.3">
      <c r="B10" s="9">
        <v>2</v>
      </c>
      <c r="C10" s="14" t="s">
        <v>153</v>
      </c>
      <c r="D10" s="21" t="s">
        <v>7</v>
      </c>
      <c r="E10" s="21">
        <f>SUM(E11:E20)</f>
        <v>0</v>
      </c>
      <c r="F10" s="21">
        <f t="shared" ref="F10:H10" si="0">SUM(F11:F20)</f>
        <v>0</v>
      </c>
      <c r="G10" s="21">
        <f>SUM(G11:G20)</f>
        <v>0</v>
      </c>
      <c r="H10" s="21">
        <f t="shared" si="0"/>
        <v>0</v>
      </c>
    </row>
    <row r="11" spans="1:8" ht="25.2" customHeight="1" x14ac:dyDescent="0.3">
      <c r="B11" s="23" t="s">
        <v>164</v>
      </c>
      <c r="C11" s="14" t="s">
        <v>154</v>
      </c>
      <c r="D11" s="21" t="s">
        <v>7</v>
      </c>
      <c r="E11" s="11"/>
      <c r="F11" s="11"/>
      <c r="G11" s="11"/>
      <c r="H11" s="11"/>
    </row>
    <row r="12" spans="1:8" ht="25.2" customHeight="1" x14ac:dyDescent="0.3">
      <c r="B12" s="23" t="s">
        <v>165</v>
      </c>
      <c r="C12" s="14" t="s">
        <v>155</v>
      </c>
      <c r="D12" s="21" t="s">
        <v>7</v>
      </c>
      <c r="E12" s="11"/>
      <c r="F12" s="11"/>
      <c r="G12" s="11"/>
      <c r="H12" s="11"/>
    </row>
    <row r="13" spans="1:8" ht="25.2" customHeight="1" x14ac:dyDescent="0.3">
      <c r="B13" s="23" t="s">
        <v>166</v>
      </c>
      <c r="C13" s="14" t="s">
        <v>156</v>
      </c>
      <c r="D13" s="21" t="s">
        <v>7</v>
      </c>
      <c r="E13" s="10"/>
      <c r="F13" s="11"/>
      <c r="G13" s="11"/>
      <c r="H13" s="11"/>
    </row>
    <row r="14" spans="1:8" ht="25.2" customHeight="1" x14ac:dyDescent="0.3">
      <c r="B14" s="23" t="s">
        <v>167</v>
      </c>
      <c r="C14" s="14" t="s">
        <v>157</v>
      </c>
      <c r="D14" s="21" t="s">
        <v>7</v>
      </c>
      <c r="E14" s="10"/>
      <c r="F14" s="11"/>
      <c r="G14" s="11"/>
      <c r="H14" s="11"/>
    </row>
    <row r="15" spans="1:8" ht="25.2" customHeight="1" x14ac:dyDescent="0.3">
      <c r="B15" s="23" t="s">
        <v>168</v>
      </c>
      <c r="C15" s="14" t="s">
        <v>158</v>
      </c>
      <c r="D15" s="21" t="s">
        <v>7</v>
      </c>
      <c r="E15" s="10"/>
      <c r="F15" s="11"/>
      <c r="G15" s="11"/>
      <c r="H15" s="11"/>
    </row>
    <row r="16" spans="1:8" ht="25.2" customHeight="1" x14ac:dyDescent="0.3">
      <c r="B16" s="23" t="s">
        <v>169</v>
      </c>
      <c r="C16" s="14" t="s">
        <v>159</v>
      </c>
      <c r="D16" s="21" t="s">
        <v>7</v>
      </c>
      <c r="E16" s="10"/>
      <c r="F16" s="11"/>
      <c r="G16" s="11"/>
      <c r="H16" s="11"/>
    </row>
    <row r="17" spans="1:8" ht="25.2" customHeight="1" x14ac:dyDescent="0.3">
      <c r="B17" s="23" t="s">
        <v>170</v>
      </c>
      <c r="C17" s="14" t="s">
        <v>160</v>
      </c>
      <c r="D17" s="21" t="s">
        <v>7</v>
      </c>
      <c r="E17" s="10"/>
      <c r="F17" s="11"/>
      <c r="G17" s="11"/>
      <c r="H17" s="11"/>
    </row>
    <row r="18" spans="1:8" ht="25.2" customHeight="1" x14ac:dyDescent="0.3">
      <c r="B18" s="23" t="s">
        <v>171</v>
      </c>
      <c r="C18" s="14" t="s">
        <v>161</v>
      </c>
      <c r="D18" s="21" t="s">
        <v>7</v>
      </c>
      <c r="E18" s="10"/>
      <c r="F18" s="11"/>
      <c r="G18" s="11"/>
      <c r="H18" s="11"/>
    </row>
    <row r="19" spans="1:8" ht="25.2" customHeight="1" x14ac:dyDescent="0.3">
      <c r="B19" s="23" t="s">
        <v>172</v>
      </c>
      <c r="C19" s="14" t="s">
        <v>162</v>
      </c>
      <c r="D19" s="21" t="s">
        <v>7</v>
      </c>
      <c r="E19" s="10"/>
      <c r="F19" s="11"/>
      <c r="G19" s="11"/>
      <c r="H19" s="11"/>
    </row>
    <row r="20" spans="1:8" ht="25.2" customHeight="1" x14ac:dyDescent="0.3">
      <c r="B20" s="23" t="s">
        <v>173</v>
      </c>
      <c r="C20" s="14" t="s">
        <v>163</v>
      </c>
      <c r="D20" s="21" t="s">
        <v>7</v>
      </c>
      <c r="E20" s="10"/>
      <c r="F20" s="11"/>
      <c r="G20" s="11"/>
      <c r="H20" s="11"/>
    </row>
    <row r="22" spans="1:8" s="28" customFormat="1" ht="30" customHeight="1" x14ac:dyDescent="0.3">
      <c r="A22" s="34" t="s">
        <v>175</v>
      </c>
    </row>
    <row r="24" spans="1:8" ht="40.200000000000003" customHeight="1" x14ac:dyDescent="0.3">
      <c r="B24" s="39" t="s">
        <v>0</v>
      </c>
      <c r="C24" s="39" t="s">
        <v>1</v>
      </c>
      <c r="D24" s="39" t="s">
        <v>2</v>
      </c>
      <c r="E24" s="39" t="s">
        <v>148</v>
      </c>
      <c r="F24" s="39" t="s">
        <v>149</v>
      </c>
      <c r="G24" s="1"/>
    </row>
    <row r="25" spans="1:8" ht="40.200000000000003" customHeight="1" x14ac:dyDescent="0.3">
      <c r="B25" s="38">
        <v>1</v>
      </c>
      <c r="C25" s="46" t="s">
        <v>176</v>
      </c>
      <c r="D25" s="38" t="s">
        <v>7</v>
      </c>
      <c r="E25" s="21">
        <f>E26+E27</f>
        <v>0</v>
      </c>
      <c r="F25" s="21">
        <f>SUM(F26:F27)</f>
        <v>0</v>
      </c>
    </row>
    <row r="26" spans="1:8" ht="40.200000000000003" customHeight="1" x14ac:dyDescent="0.3">
      <c r="B26" s="22" t="s">
        <v>174</v>
      </c>
      <c r="C26" s="20" t="s">
        <v>177</v>
      </c>
      <c r="D26" s="21" t="s">
        <v>7</v>
      </c>
      <c r="E26" s="11"/>
      <c r="F26" s="19"/>
    </row>
    <row r="27" spans="1:8" ht="40.200000000000003" customHeight="1" x14ac:dyDescent="0.3">
      <c r="B27" s="22" t="s">
        <v>180</v>
      </c>
      <c r="C27" s="20" t="s">
        <v>178</v>
      </c>
      <c r="D27" s="21" t="s">
        <v>7</v>
      </c>
      <c r="E27" s="11"/>
      <c r="F27" s="19"/>
    </row>
    <row r="28" spans="1:8" ht="40.200000000000003" customHeight="1" x14ac:dyDescent="0.3">
      <c r="B28" s="21">
        <v>2</v>
      </c>
      <c r="C28" s="20" t="s">
        <v>179</v>
      </c>
      <c r="D28" s="21" t="s">
        <v>7</v>
      </c>
      <c r="E28" s="11"/>
      <c r="F28" s="19"/>
    </row>
    <row r="30" spans="1:8" s="28" customFormat="1" ht="30" customHeight="1" x14ac:dyDescent="0.3">
      <c r="A30" s="34" t="s">
        <v>327</v>
      </c>
    </row>
    <row r="32" spans="1:8" ht="40.200000000000003" customHeight="1" x14ac:dyDescent="0.3">
      <c r="B32" s="39" t="s">
        <v>0</v>
      </c>
      <c r="C32" s="39" t="s">
        <v>1</v>
      </c>
      <c r="D32" s="39" t="s">
        <v>2</v>
      </c>
      <c r="E32" s="39" t="s">
        <v>148</v>
      </c>
      <c r="F32" s="39" t="s">
        <v>149</v>
      </c>
    </row>
    <row r="33" spans="1:6" ht="40.200000000000003" customHeight="1" x14ac:dyDescent="0.3">
      <c r="B33" s="38">
        <v>1</v>
      </c>
      <c r="C33" s="46" t="s">
        <v>338</v>
      </c>
      <c r="D33" s="38" t="s">
        <v>7</v>
      </c>
      <c r="E33" s="19"/>
      <c r="F33" s="19"/>
    </row>
    <row r="34" spans="1:6" ht="40.200000000000003" customHeight="1" x14ac:dyDescent="0.3">
      <c r="B34" s="21">
        <v>2</v>
      </c>
      <c r="C34" s="20" t="s">
        <v>339</v>
      </c>
      <c r="D34" s="21" t="s">
        <v>151</v>
      </c>
      <c r="E34" s="11"/>
      <c r="F34" s="19"/>
    </row>
    <row r="37" spans="1:6" s="28" customFormat="1" ht="30" customHeight="1" x14ac:dyDescent="0.3">
      <c r="A37" s="34" t="s">
        <v>550</v>
      </c>
    </row>
    <row r="38" spans="1:6" ht="44.4" customHeight="1" x14ac:dyDescent="0.3">
      <c r="C38" s="152"/>
      <c r="D38" s="152"/>
      <c r="E38" s="152"/>
      <c r="F38" s="152"/>
    </row>
    <row r="39" spans="1:6" ht="47.4" customHeight="1" x14ac:dyDescent="0.3">
      <c r="C39" s="152"/>
      <c r="D39" s="152"/>
      <c r="E39" s="152"/>
      <c r="F39" s="152"/>
    </row>
    <row r="40" spans="1:6" ht="52.8" customHeight="1" x14ac:dyDescent="0.3">
      <c r="C40" s="153"/>
      <c r="D40" s="154"/>
      <c r="E40" s="154"/>
      <c r="F40" s="155"/>
    </row>
  </sheetData>
  <sheetProtection algorithmName="SHA-512" hashValue="C0jF9hO9iyEArQ/9WYZBCCLuWo6cO5lTyiYZBzCadjYVSujWNEiOu3HqndoCtNb5OfYm31Qtl8sy9ZvXaaj9ug==" saltValue="PcFmkR45BTNWOeVXGNZMGw==" spinCount="100000" sheet="1" objects="1" scenarios="1" selectLockedCells="1"/>
  <mergeCells count="8">
    <mergeCell ref="B6:B7"/>
    <mergeCell ref="G6:H6"/>
    <mergeCell ref="C38:F38"/>
    <mergeCell ref="C39:F39"/>
    <mergeCell ref="C40:F40"/>
    <mergeCell ref="E6:F6"/>
    <mergeCell ref="C6:C7"/>
    <mergeCell ref="D6:D7"/>
  </mergeCells>
  <phoneticPr fontId="9" type="noConversion"/>
  <conditionalFormatting sqref="E8">
    <cfRule type="expression" dxfId="26" priority="13">
      <formula>AND($E$8=0,$E$10&gt;0)</formula>
    </cfRule>
  </conditionalFormatting>
  <conditionalFormatting sqref="E9">
    <cfRule type="cellIs" dxfId="25" priority="19" operator="greaterThan">
      <formula>$E$8</formula>
    </cfRule>
  </conditionalFormatting>
  <conditionalFormatting sqref="E26:E27">
    <cfRule type="cellIs" dxfId="24" priority="15" operator="greaterThan">
      <formula>$E$25</formula>
    </cfRule>
  </conditionalFormatting>
  <conditionalFormatting sqref="E33:F33 F34">
    <cfRule type="expression" dxfId="23" priority="8">
      <formula>AND(E34&gt;0,E33=0)</formula>
    </cfRule>
  </conditionalFormatting>
  <conditionalFormatting sqref="F25">
    <cfRule type="cellIs" dxfId="22" priority="5" operator="lessThan">
      <formula>$E$25</formula>
    </cfRule>
  </conditionalFormatting>
  <conditionalFormatting sqref="F33">
    <cfRule type="cellIs" dxfId="21" priority="4" operator="lessThan">
      <formula>$E$33</formula>
    </cfRule>
  </conditionalFormatting>
  <conditionalFormatting sqref="F8:G8 F9">
    <cfRule type="expression" dxfId="20" priority="12">
      <formula>AND($G$8=0,$F$10&gt;0)</formula>
    </cfRule>
  </conditionalFormatting>
  <conditionalFormatting sqref="F8:H8 H9 F9">
    <cfRule type="expression" dxfId="19" priority="10">
      <formula>AND(F8=0,F10&gt;0)</formula>
    </cfRule>
  </conditionalFormatting>
  <conditionalFormatting sqref="G9">
    <cfRule type="cellIs" dxfId="18" priority="21" operator="greaterThan">
      <formula>#REF!</formula>
    </cfRule>
  </conditionalFormatting>
  <conditionalFormatting sqref="H8:H9">
    <cfRule type="cellIs" dxfId="17" priority="2" operator="lessThan">
      <formula>$G$8</formula>
    </cfRule>
    <cfRule type="cellIs" dxfId="16" priority="16" operator="greaterThan">
      <formula>#REF!</formula>
    </cfRule>
  </conditionalFormatting>
  <conditionalFormatting sqref="H9">
    <cfRule type="cellIs" dxfId="15" priority="1" operator="lessThan">
      <formula>$G$9</formula>
    </cfRule>
  </conditionalFormatting>
  <dataValidations count="13">
    <dataValidation type="whole" allowBlank="1" showInputMessage="1" showErrorMessage="1" sqref="E11:E20 G11:H20" xr:uid="{12DDC854-D736-4200-8DF1-A2B9C2D45D33}">
      <formula1>0</formula1>
      <formula2>999999999</formula2>
    </dataValidation>
    <dataValidation type="decimal" allowBlank="1" showInputMessage="1" showErrorMessage="1" sqref="E25:E28" xr:uid="{A988B052-9545-49BB-8698-94F72A7A2B8C}">
      <formula1>0</formula1>
      <formula2>999999</formula2>
    </dataValidation>
    <dataValidation type="decimal" allowBlank="1" showInputMessage="1" showErrorMessage="1" sqref="E8:E9" xr:uid="{2C8D7114-0308-45F6-B803-7B53FF21F9AF}">
      <formula1>0.00000000001</formula1>
      <formula2>99999999999999</formula2>
    </dataValidation>
    <dataValidation type="decimal" allowBlank="1" showInputMessage="1" showErrorMessage="1" sqref="G9" xr:uid="{D5FCE3D5-0DC3-4239-A04B-72B7AB9818A0}">
      <formula1>0.00001</formula1>
      <formula2>9999999999999</formula2>
    </dataValidation>
    <dataValidation type="decimal" errorStyle="information" showInputMessage="1" showErrorMessage="1" errorTitle="Общая площадь МКД уменьшилась." error="Если при повторной проверке число введено верно, просим Вас оставить комментарий в конце листа, с указанием причины сокращения площади МКД" sqref="G8" xr:uid="{FC09FA3E-FC3B-4A2C-9CF1-4B1A12FC75AB}">
      <formula1>0</formula1>
      <formula2>9999999999</formula2>
    </dataValidation>
    <dataValidation type="decimal" errorStyle="warning" operator="greaterThanOrEqual" allowBlank="1" showInputMessage="1" showErrorMessage="1" errorTitle="Кол-во МКД уменьшилось" error="Если число введено верно,необходимо в конце листа указать причину" sqref="F26:F28" xr:uid="{C83D9753-C380-4A10-8B56-F4B9B3E203EF}">
      <formula1>E26</formula1>
    </dataValidation>
    <dataValidation type="decimal" errorStyle="information" operator="greaterThanOrEqual" showInputMessage="1" showErrorMessage="1" errorTitle="Кол-во МКД уменьшилось" error="Если число введено верно,необходимо в конце листа указать причину" sqref="F25" xr:uid="{D6102AEC-EEEB-4C42-8780-EE9EA52F418C}">
      <formula1>E25</formula1>
    </dataValidation>
    <dataValidation type="decimal" allowBlank="1" showInputMessage="1" showErrorMessage="1" sqref="E33:E34" xr:uid="{99DD5E8E-BAEB-4633-A7E6-4EC57003EFE8}">
      <formula1>0</formula1>
      <formula2>99999999999</formula2>
    </dataValidation>
    <dataValidation type="decimal" errorStyle="warning" operator="greaterThanOrEqual" allowBlank="1" showInputMessage="1" showErrorMessage="1" errorTitle="Кол-во МКД с АИТП уменьшилось" error="Если значение правильное, необходимо указать причину в комментариях внизу листа" sqref="F33:F34" xr:uid="{5C98E254-61F9-4285-B35F-493C42043B8F}">
      <formula1>E33</formula1>
    </dataValidation>
    <dataValidation type="decimal" errorStyle="warning" allowBlank="1" showInputMessage="1" showErrorMessage="1" sqref="H8:H9" xr:uid="{5AA52F4E-3651-461B-A4E8-3713D65C5977}">
      <formula1>0</formula1>
      <formula2>9999999999999</formula2>
    </dataValidation>
    <dataValidation type="decimal" errorStyle="warning" operator="greaterThanOrEqual" allowBlank="1" showInputMessage="1" showErrorMessage="1" errorTitle="Общая площадь сократилась" error="Если значение верно, необходимо дать комментарий о причине сокращения в конце данного листа." sqref="F8:F9" xr:uid="{78E90E51-95EE-4A84-A350-128918B23709}">
      <formula1>E8</formula1>
    </dataValidation>
    <dataValidation type="decimal" errorStyle="warning" operator="greaterThanOrEqual" allowBlank="1" showInputMessage="1" showErrorMessage="1" errorTitle="кол-во МКД уменьшилось" error="Если значение верно, необходимо дать комментарий о причине сокращения в конце данного листа." sqref="F10" xr:uid="{D1DC540D-F2C5-4316-B1BE-FD449D1E1B3D}">
      <formula1>E10</formula1>
    </dataValidation>
    <dataValidation type="whole" errorStyle="warning" operator="greaterThanOrEqual" allowBlank="1" showInputMessage="1" showErrorMessage="1" errorTitle="Кол-во МКД с классом сократилось" error="Если значение верно, необходимо дать комментарий о причине сокращения в конце данного листа." sqref="F11:F20" xr:uid="{7CD2F472-027A-4B6A-8FB1-324D5012F511}">
      <formula1>E11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E41B9-72F5-4490-8AD7-E1FA79917D88}">
  <sheetPr codeName="Лист9">
    <tabColor rgb="FF00DBD6"/>
  </sheetPr>
  <dimension ref="A1:Q33"/>
  <sheetViews>
    <sheetView topLeftCell="A15" zoomScaleNormal="100" workbookViewId="0">
      <selection activeCell="E21" sqref="E21"/>
    </sheetView>
  </sheetViews>
  <sheetFormatPr defaultColWidth="9.109375" defaultRowHeight="14.4" x14ac:dyDescent="0.3"/>
  <cols>
    <col min="1" max="1" width="3.33203125" style="1" customWidth="1"/>
    <col min="2" max="2" width="5.6640625" style="1" customWidth="1"/>
    <col min="3" max="3" width="49.44140625" style="2" customWidth="1"/>
    <col min="4" max="4" width="12.33203125" style="1" customWidth="1"/>
    <col min="5" max="6" width="25.6640625" style="1" customWidth="1"/>
    <col min="7" max="7" width="25.6640625" style="13" customWidth="1"/>
    <col min="8" max="8" width="25.6640625" style="1" customWidth="1"/>
    <col min="9" max="16384" width="9.109375" style="1"/>
  </cols>
  <sheetData>
    <row r="1" spans="1:17" s="27" customFormat="1" ht="24" customHeight="1" x14ac:dyDescent="0.55000000000000004">
      <c r="A1" s="26" t="s">
        <v>217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s="31" customFormat="1" ht="25.95" customHeight="1" x14ac:dyDescent="0.55000000000000004">
      <c r="A2" s="57" t="s">
        <v>443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4" spans="1:17" s="28" customFormat="1" ht="30" customHeight="1" x14ac:dyDescent="0.3">
      <c r="A4" s="34" t="s">
        <v>216</v>
      </c>
    </row>
    <row r="6" spans="1:17" ht="40.200000000000003" customHeight="1" x14ac:dyDescent="0.3">
      <c r="B6" s="39" t="s">
        <v>0</v>
      </c>
      <c r="C6" s="39" t="s">
        <v>1</v>
      </c>
      <c r="D6" s="39" t="s">
        <v>2</v>
      </c>
      <c r="E6" s="39" t="s">
        <v>148</v>
      </c>
      <c r="F6" s="39" t="s">
        <v>149</v>
      </c>
      <c r="G6" s="1"/>
    </row>
    <row r="7" spans="1:17" ht="40.200000000000003" customHeight="1" x14ac:dyDescent="0.3">
      <c r="B7" s="38">
        <v>1</v>
      </c>
      <c r="C7" s="46" t="s">
        <v>218</v>
      </c>
      <c r="D7" s="38" t="s">
        <v>7</v>
      </c>
      <c r="E7" s="136">
        <f>SUM(E8:E9)</f>
        <v>0</v>
      </c>
      <c r="F7" s="137">
        <f>SUM(F8,F9)</f>
        <v>0</v>
      </c>
      <c r="G7" s="1"/>
    </row>
    <row r="8" spans="1:17" ht="40.200000000000003" customHeight="1" x14ac:dyDescent="0.3">
      <c r="B8" s="22" t="s">
        <v>174</v>
      </c>
      <c r="C8" s="20" t="s">
        <v>177</v>
      </c>
      <c r="D8" s="21" t="s">
        <v>7</v>
      </c>
      <c r="E8" s="11"/>
      <c r="F8" s="11"/>
      <c r="G8" s="1"/>
    </row>
    <row r="9" spans="1:17" ht="40.200000000000003" customHeight="1" x14ac:dyDescent="0.3">
      <c r="B9" s="22" t="s">
        <v>180</v>
      </c>
      <c r="C9" s="20" t="s">
        <v>178</v>
      </c>
      <c r="D9" s="21" t="s">
        <v>7</v>
      </c>
      <c r="E9" s="11"/>
      <c r="F9" s="11"/>
      <c r="G9" s="1"/>
    </row>
    <row r="10" spans="1:17" ht="40.200000000000003" customHeight="1" x14ac:dyDescent="0.3">
      <c r="B10" s="22">
        <v>2</v>
      </c>
      <c r="C10" s="20" t="s">
        <v>219</v>
      </c>
      <c r="D10" s="21" t="s">
        <v>7</v>
      </c>
      <c r="E10" s="11"/>
      <c r="F10" s="11"/>
      <c r="G10" s="1"/>
    </row>
    <row r="11" spans="1:17" x14ac:dyDescent="0.3">
      <c r="G11" s="1"/>
    </row>
    <row r="12" spans="1:17" s="28" customFormat="1" ht="30" customHeight="1" x14ac:dyDescent="0.3">
      <c r="A12" s="34" t="s">
        <v>446</v>
      </c>
    </row>
    <row r="14" spans="1:17" ht="40.200000000000003" customHeight="1" x14ac:dyDescent="0.3">
      <c r="B14" s="39" t="s">
        <v>0</v>
      </c>
      <c r="C14" s="39" t="s">
        <v>1</v>
      </c>
      <c r="D14" s="39" t="s">
        <v>2</v>
      </c>
      <c r="E14" s="39" t="s">
        <v>148</v>
      </c>
      <c r="F14" s="39" t="s">
        <v>149</v>
      </c>
      <c r="G14" s="1"/>
    </row>
    <row r="15" spans="1:17" ht="40.200000000000003" customHeight="1" x14ac:dyDescent="0.3">
      <c r="B15" s="38">
        <v>1</v>
      </c>
      <c r="C15" s="46" t="s">
        <v>336</v>
      </c>
      <c r="D15" s="38" t="s">
        <v>7</v>
      </c>
      <c r="E15" s="90"/>
      <c r="F15" s="90"/>
      <c r="G15" s="1"/>
    </row>
    <row r="16" spans="1:17" ht="40.200000000000003" customHeight="1" x14ac:dyDescent="0.3">
      <c r="B16" s="22">
        <v>2</v>
      </c>
      <c r="C16" s="20" t="s">
        <v>337</v>
      </c>
      <c r="D16" s="21" t="s">
        <v>151</v>
      </c>
      <c r="E16" s="11"/>
      <c r="F16" s="90"/>
      <c r="G16" s="1"/>
    </row>
    <row r="18" spans="1:7" s="28" customFormat="1" ht="30" customHeight="1" x14ac:dyDescent="0.3">
      <c r="A18" s="34" t="s">
        <v>220</v>
      </c>
    </row>
    <row r="20" spans="1:7" ht="40.200000000000003" customHeight="1" x14ac:dyDescent="0.3">
      <c r="B20" s="39" t="s">
        <v>0</v>
      </c>
      <c r="C20" s="39" t="s">
        <v>1</v>
      </c>
      <c r="D20" s="39" t="s">
        <v>2</v>
      </c>
      <c r="E20" s="39" t="s">
        <v>191</v>
      </c>
      <c r="F20" s="39" t="s">
        <v>192</v>
      </c>
      <c r="G20" s="1"/>
    </row>
    <row r="21" spans="1:7" ht="40.200000000000003" customHeight="1" x14ac:dyDescent="0.3">
      <c r="B21" s="38">
        <v>1</v>
      </c>
      <c r="C21" s="46" t="s">
        <v>221</v>
      </c>
      <c r="D21" s="38" t="s">
        <v>7</v>
      </c>
      <c r="E21" s="19"/>
      <c r="F21" s="19"/>
    </row>
    <row r="22" spans="1:7" ht="40.200000000000003" customHeight="1" x14ac:dyDescent="0.3">
      <c r="B22" s="21">
        <v>2</v>
      </c>
      <c r="C22" s="20" t="s">
        <v>222</v>
      </c>
      <c r="D22" s="21" t="s">
        <v>151</v>
      </c>
      <c r="E22" s="11"/>
      <c r="F22" s="11"/>
    </row>
    <row r="24" spans="1:7" s="28" customFormat="1" ht="30" customHeight="1" x14ac:dyDescent="0.3">
      <c r="A24" s="34" t="s">
        <v>434</v>
      </c>
    </row>
    <row r="26" spans="1:7" ht="40.200000000000003" customHeight="1" x14ac:dyDescent="0.3">
      <c r="B26" s="39" t="s">
        <v>0</v>
      </c>
      <c r="C26" s="39" t="s">
        <v>1</v>
      </c>
      <c r="D26" s="39" t="s">
        <v>2</v>
      </c>
      <c r="E26" s="39" t="s">
        <v>191</v>
      </c>
      <c r="F26" s="39" t="s">
        <v>17</v>
      </c>
      <c r="G26" s="1"/>
    </row>
    <row r="27" spans="1:7" ht="39.9" customHeight="1" x14ac:dyDescent="0.3">
      <c r="B27" s="38">
        <v>1</v>
      </c>
      <c r="C27" s="20" t="s">
        <v>444</v>
      </c>
      <c r="D27" s="15" t="s">
        <v>7</v>
      </c>
      <c r="E27" s="11"/>
      <c r="F27" s="89"/>
    </row>
    <row r="28" spans="1:7" ht="39.9" customHeight="1" x14ac:dyDescent="0.3">
      <c r="B28" s="21">
        <v>2</v>
      </c>
      <c r="C28" s="20" t="s">
        <v>445</v>
      </c>
      <c r="D28" s="15" t="s">
        <v>7</v>
      </c>
      <c r="E28" s="11"/>
      <c r="F28" s="89"/>
    </row>
    <row r="30" spans="1:7" s="28" customFormat="1" ht="30" customHeight="1" x14ac:dyDescent="0.3">
      <c r="A30" s="34" t="s">
        <v>547</v>
      </c>
    </row>
    <row r="31" spans="1:7" ht="59.4" customHeight="1" x14ac:dyDescent="0.3">
      <c r="C31" s="156"/>
      <c r="D31" s="156"/>
      <c r="E31" s="156"/>
      <c r="F31" s="156"/>
    </row>
    <row r="32" spans="1:7" ht="59.4" customHeight="1" x14ac:dyDescent="0.3">
      <c r="C32" s="156"/>
      <c r="D32" s="156"/>
      <c r="E32" s="156"/>
      <c r="F32" s="156"/>
    </row>
    <row r="33" spans="3:6" ht="59.4" customHeight="1" x14ac:dyDescent="0.3">
      <c r="C33" s="156"/>
      <c r="D33" s="156"/>
      <c r="E33" s="156"/>
      <c r="F33" s="156"/>
    </row>
  </sheetData>
  <sheetProtection selectLockedCells="1"/>
  <mergeCells count="3">
    <mergeCell ref="C31:F31"/>
    <mergeCell ref="C32:F32"/>
    <mergeCell ref="C33:F33"/>
  </mergeCells>
  <phoneticPr fontId="9" type="noConversion"/>
  <conditionalFormatting sqref="E8:E9">
    <cfRule type="cellIs" dxfId="14" priority="12" operator="greaterThan">
      <formula>$E$7</formula>
    </cfRule>
  </conditionalFormatting>
  <conditionalFormatting sqref="E16">
    <cfRule type="expression" dxfId="13" priority="10">
      <formula>AND($E$16=0,$E$15&gt;0)</formula>
    </cfRule>
  </conditionalFormatting>
  <conditionalFormatting sqref="E21">
    <cfRule type="expression" dxfId="12" priority="8">
      <formula>AND($E$21=0,$E$22&gt;0)</formula>
    </cfRule>
  </conditionalFormatting>
  <conditionalFormatting sqref="F7">
    <cfRule type="cellIs" dxfId="11" priority="6" operator="lessThan">
      <formula>$E$7</formula>
    </cfRule>
  </conditionalFormatting>
  <conditionalFormatting sqref="F8:F9">
    <cfRule type="cellIs" dxfId="10" priority="11" operator="greaterThan">
      <formula>$F$7</formula>
    </cfRule>
  </conditionalFormatting>
  <conditionalFormatting sqref="F15">
    <cfRule type="cellIs" dxfId="9" priority="3" operator="lessThan">
      <formula>$E$15</formula>
    </cfRule>
  </conditionalFormatting>
  <conditionalFormatting sqref="F16">
    <cfRule type="cellIs" dxfId="8" priority="2" operator="lessThan">
      <formula>$E$16</formula>
    </cfRule>
  </conditionalFormatting>
  <conditionalFormatting sqref="F21">
    <cfRule type="cellIs" dxfId="7" priority="5" operator="lessThan">
      <formula>$E$21</formula>
    </cfRule>
    <cfRule type="expression" dxfId="6" priority="7">
      <formula>AND($F$21=0,$F$22&gt;0)</formula>
    </cfRule>
  </conditionalFormatting>
  <conditionalFormatting sqref="F22">
    <cfRule type="cellIs" dxfId="5" priority="4" operator="lessThan">
      <formula>$E$22</formula>
    </cfRule>
  </conditionalFormatting>
  <dataValidations count="7">
    <dataValidation type="decimal" allowBlank="1" showInputMessage="1" showErrorMessage="1" sqref="E21:F22" xr:uid="{3543F137-E81B-46F5-898E-0362946BC13B}">
      <formula1>0</formula1>
      <formula2>999999999</formula2>
    </dataValidation>
    <dataValidation type="decimal" errorStyle="warning" operator="greaterThanOrEqual" allowBlank="1" showInputMessage="1" showErrorMessage="1" errorTitle="кол-во уменьшилось " error="Если значение введено вверно, необходимо указать причину в комментариях в конце листа" sqref="F8:F9" xr:uid="{6C84D155-3E5D-46A2-B8D9-97BBA2E15AFE}">
      <formula1>E8</formula1>
    </dataValidation>
    <dataValidation type="decimal" allowBlank="1" showInputMessage="1" showErrorMessage="1" sqref="E15:E16" xr:uid="{B8CAD0D9-9AEF-4704-A5C1-278F995C176E}">
      <formula1>0</formula1>
      <formula2>9999999999</formula2>
    </dataValidation>
    <dataValidation type="decimal" errorStyle="warning" operator="greaterThanOrEqual" allowBlank="1" showInputMessage="1" showErrorMessage="1" errorTitle="кол-во уменьшилось" error="Если значение введено верно, необходимо указать причину в комментариях в конце листа" sqref="F15:F16" xr:uid="{B4F05CB7-7DF2-4EFD-BECA-AA42BE67F0D0}">
      <formula1>E15</formula1>
    </dataValidation>
    <dataValidation type="decimal" allowBlank="1" showInputMessage="1" showErrorMessage="1" sqref="E27:E28" xr:uid="{62D06237-B624-45A1-A710-F80C1E16C762}">
      <formula1>0</formula1>
      <formula2>999999999999</formula2>
    </dataValidation>
    <dataValidation type="decimal" allowBlank="1" showInputMessage="1" showErrorMessage="1" sqref="F27:F28" xr:uid="{F15E3123-F043-4AC6-B8FC-29F7AD7118A1}">
      <formula1>0</formula1>
      <formula2>9999999</formula2>
    </dataValidation>
    <dataValidation type="decimal" errorStyle="warning" operator="greaterThan" allowBlank="1" showInputMessage="1" showErrorMessage="1" errorTitle="кол-во уменьшилось " error="Если значение введено вверно, необходимо указать причину в комментариях в конце листа" sqref="F10" xr:uid="{859581A6-0624-4C84-BC96-BAC04C498950}">
      <formula1>E10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F194C-E8E8-49F9-8B44-45BB39F3FF4B}">
  <sheetPr codeName="Лист7">
    <tabColor rgb="FF00DBD6"/>
  </sheetPr>
  <dimension ref="A1:I37"/>
  <sheetViews>
    <sheetView topLeftCell="A15" zoomScaleNormal="100" workbookViewId="0">
      <selection activeCell="E22" sqref="E22"/>
    </sheetView>
  </sheetViews>
  <sheetFormatPr defaultColWidth="9.109375" defaultRowHeight="14.4" x14ac:dyDescent="0.3"/>
  <cols>
    <col min="1" max="1" width="3.33203125" style="1" customWidth="1"/>
    <col min="2" max="2" width="5.6640625" style="1" customWidth="1"/>
    <col min="3" max="3" width="36.5546875" style="2" customWidth="1"/>
    <col min="4" max="4" width="12.33203125" style="1" customWidth="1"/>
    <col min="5" max="6" width="25.6640625" style="1" customWidth="1"/>
    <col min="7" max="7" width="25.6640625" style="13" customWidth="1"/>
    <col min="8" max="8" width="25.6640625" style="1" customWidth="1"/>
    <col min="9" max="16384" width="9.109375" style="1"/>
  </cols>
  <sheetData>
    <row r="1" spans="1:7" s="27" customFormat="1" ht="24.6" x14ac:dyDescent="0.55000000000000004">
      <c r="A1" s="26" t="s">
        <v>274</v>
      </c>
      <c r="C1" s="28"/>
      <c r="G1" s="29"/>
    </row>
    <row r="2" spans="1:7" s="31" customFormat="1" ht="25.95" customHeight="1" x14ac:dyDescent="0.35">
      <c r="A2" s="30"/>
      <c r="C2" s="32"/>
      <c r="G2" s="33"/>
    </row>
    <row r="4" spans="1:7" s="28" customFormat="1" ht="30" customHeight="1" x14ac:dyDescent="0.3">
      <c r="A4" s="34" t="s">
        <v>275</v>
      </c>
    </row>
    <row r="6" spans="1:7" ht="40.200000000000003" customHeight="1" x14ac:dyDescent="0.3">
      <c r="B6" s="39" t="s">
        <v>0</v>
      </c>
      <c r="C6" s="39" t="s">
        <v>181</v>
      </c>
      <c r="D6" s="39" t="s">
        <v>330</v>
      </c>
      <c r="E6" s="39" t="s">
        <v>182</v>
      </c>
      <c r="G6" s="1"/>
    </row>
    <row r="7" spans="1:7" ht="40.200000000000003" customHeight="1" x14ac:dyDescent="0.3">
      <c r="B7" s="38">
        <v>1</v>
      </c>
      <c r="C7" s="46" t="s">
        <v>261</v>
      </c>
      <c r="D7" s="90"/>
      <c r="E7" s="19"/>
      <c r="G7" s="1"/>
    </row>
    <row r="8" spans="1:7" ht="40.200000000000003" customHeight="1" x14ac:dyDescent="0.3">
      <c r="B8" s="22">
        <v>2</v>
      </c>
      <c r="C8" s="20" t="s">
        <v>262</v>
      </c>
      <c r="D8" s="89"/>
      <c r="E8" s="11"/>
      <c r="G8" s="1"/>
    </row>
    <row r="9" spans="1:7" ht="40.200000000000003" customHeight="1" x14ac:dyDescent="0.3">
      <c r="B9" s="22">
        <v>3</v>
      </c>
      <c r="C9" s="20" t="s">
        <v>263</v>
      </c>
      <c r="D9" s="89"/>
      <c r="E9" s="11"/>
      <c r="G9" s="1"/>
    </row>
    <row r="10" spans="1:7" ht="40.200000000000003" customHeight="1" x14ac:dyDescent="0.3">
      <c r="B10" s="22">
        <v>4</v>
      </c>
      <c r="C10" s="20" t="s">
        <v>264</v>
      </c>
      <c r="D10" s="89"/>
      <c r="E10" s="11"/>
      <c r="G10" s="1"/>
    </row>
    <row r="11" spans="1:7" ht="40.200000000000003" customHeight="1" x14ac:dyDescent="0.3">
      <c r="B11" s="21">
        <v>5</v>
      </c>
      <c r="C11" s="20" t="s">
        <v>265</v>
      </c>
      <c r="D11" s="89"/>
      <c r="E11" s="11"/>
      <c r="G11" s="1"/>
    </row>
    <row r="12" spans="1:7" x14ac:dyDescent="0.3">
      <c r="G12" s="1"/>
    </row>
    <row r="13" spans="1:7" s="28" customFormat="1" ht="30" customHeight="1" x14ac:dyDescent="0.3">
      <c r="A13" s="34" t="s">
        <v>276</v>
      </c>
    </row>
    <row r="15" spans="1:7" ht="40.200000000000003" customHeight="1" x14ac:dyDescent="0.3">
      <c r="B15" s="35" t="s">
        <v>0</v>
      </c>
      <c r="C15" s="35" t="s">
        <v>1</v>
      </c>
      <c r="D15" s="35" t="s">
        <v>2</v>
      </c>
      <c r="E15" s="35" t="s">
        <v>188</v>
      </c>
      <c r="G15" s="1"/>
    </row>
    <row r="16" spans="1:7" ht="48" x14ac:dyDescent="0.3">
      <c r="B16" s="21">
        <v>1</v>
      </c>
      <c r="C16" s="20" t="s">
        <v>536</v>
      </c>
      <c r="D16" s="21" t="s">
        <v>189</v>
      </c>
      <c r="E16" s="11"/>
      <c r="G16" s="1"/>
    </row>
    <row r="17" spans="1:9" ht="54.75" customHeight="1" x14ac:dyDescent="0.3">
      <c r="B17" s="22">
        <v>2</v>
      </c>
      <c r="C17" s="20" t="s">
        <v>537</v>
      </c>
      <c r="D17" s="21" t="s">
        <v>332</v>
      </c>
      <c r="E17" s="134"/>
      <c r="G17" s="1"/>
    </row>
    <row r="18" spans="1:9" x14ac:dyDescent="0.3">
      <c r="B18" s="22" t="s">
        <v>6</v>
      </c>
      <c r="C18" s="20" t="s">
        <v>556</v>
      </c>
      <c r="D18" s="21" t="s">
        <v>549</v>
      </c>
      <c r="E18" s="138">
        <f>IFERROR(IF(AND(E17*1000000/E16&gt;=1, E17*1000000/E16&lt;=22), E17*1000000/E16, "Ошибка"),0)</f>
        <v>0</v>
      </c>
      <c r="G18" s="135"/>
    </row>
    <row r="19" spans="1:9" s="28" customFormat="1" ht="30" customHeight="1" x14ac:dyDescent="0.3">
      <c r="A19" s="34" t="s">
        <v>277</v>
      </c>
    </row>
    <row r="21" spans="1:9" ht="40.200000000000003" customHeight="1" x14ac:dyDescent="0.3">
      <c r="B21" s="35" t="s">
        <v>0</v>
      </c>
      <c r="C21" s="35" t="s">
        <v>1</v>
      </c>
      <c r="D21" s="35" t="s">
        <v>2</v>
      </c>
      <c r="E21" s="35" t="s">
        <v>188</v>
      </c>
      <c r="G21" s="1"/>
    </row>
    <row r="22" spans="1:9" ht="81.75" customHeight="1" x14ac:dyDescent="0.3">
      <c r="B22" s="21">
        <v>1</v>
      </c>
      <c r="C22" s="20" t="s">
        <v>538</v>
      </c>
      <c r="D22" s="21" t="s">
        <v>7</v>
      </c>
      <c r="E22" s="11"/>
      <c r="F22" s="13"/>
    </row>
    <row r="23" spans="1:9" ht="14.4" customHeight="1" x14ac:dyDescent="0.3">
      <c r="B23" s="13"/>
      <c r="C23" s="13"/>
      <c r="D23" s="13"/>
      <c r="E23" s="13"/>
      <c r="F23" s="13"/>
    </row>
    <row r="24" spans="1:9" s="28" customFormat="1" ht="30" customHeight="1" x14ac:dyDescent="0.3">
      <c r="A24" s="34" t="s">
        <v>190</v>
      </c>
    </row>
    <row r="26" spans="1:9" ht="40.200000000000003" customHeight="1" x14ac:dyDescent="0.3">
      <c r="B26" s="39" t="s">
        <v>0</v>
      </c>
      <c r="C26" s="39" t="s">
        <v>1</v>
      </c>
      <c r="D26" s="39" t="s">
        <v>2</v>
      </c>
      <c r="E26" s="39" t="s">
        <v>191</v>
      </c>
      <c r="F26" s="39" t="s">
        <v>192</v>
      </c>
    </row>
    <row r="27" spans="1:9" ht="40.200000000000003" customHeight="1" x14ac:dyDescent="0.3">
      <c r="B27" s="38">
        <v>1</v>
      </c>
      <c r="C27" s="46" t="s">
        <v>193</v>
      </c>
      <c r="D27" s="38" t="s">
        <v>7</v>
      </c>
      <c r="E27" s="38">
        <f>SUM(E28:E31)</f>
        <v>0</v>
      </c>
      <c r="F27" s="38">
        <f>SUM(F28:F31)</f>
        <v>0</v>
      </c>
    </row>
    <row r="28" spans="1:9" ht="40.200000000000003" customHeight="1" x14ac:dyDescent="0.3">
      <c r="B28" s="22" t="s">
        <v>174</v>
      </c>
      <c r="C28" s="20" t="s">
        <v>194</v>
      </c>
      <c r="D28" s="21" t="s">
        <v>7</v>
      </c>
      <c r="E28" s="11"/>
      <c r="F28" s="11"/>
    </row>
    <row r="29" spans="1:9" ht="40.200000000000003" customHeight="1" x14ac:dyDescent="0.3">
      <c r="B29" s="22" t="s">
        <v>180</v>
      </c>
      <c r="C29" s="20" t="s">
        <v>195</v>
      </c>
      <c r="D29" s="21" t="s">
        <v>7</v>
      </c>
      <c r="E29" s="11"/>
      <c r="F29" s="11"/>
    </row>
    <row r="30" spans="1:9" ht="40.200000000000003" customHeight="1" x14ac:dyDescent="0.3">
      <c r="B30" s="22" t="s">
        <v>198</v>
      </c>
      <c r="C30" s="20" t="s">
        <v>196</v>
      </c>
      <c r="D30" s="21" t="s">
        <v>7</v>
      </c>
      <c r="E30" s="11"/>
      <c r="F30" s="11"/>
    </row>
    <row r="31" spans="1:9" ht="40.200000000000003" customHeight="1" x14ac:dyDescent="0.3">
      <c r="B31" s="22" t="s">
        <v>199</v>
      </c>
      <c r="C31" s="20" t="s">
        <v>197</v>
      </c>
      <c r="D31" s="21" t="s">
        <v>7</v>
      </c>
      <c r="E31" s="11"/>
      <c r="F31" s="11"/>
    </row>
    <row r="34" spans="1:6" s="28" customFormat="1" ht="30" customHeight="1" x14ac:dyDescent="0.3">
      <c r="A34" s="34" t="s">
        <v>547</v>
      </c>
    </row>
    <row r="35" spans="1:6" ht="53.4" customHeight="1" x14ac:dyDescent="0.3">
      <c r="C35" s="156"/>
      <c r="D35" s="156"/>
      <c r="E35" s="156"/>
      <c r="F35" s="156"/>
    </row>
    <row r="36" spans="1:6" ht="53.4" customHeight="1" x14ac:dyDescent="0.3">
      <c r="C36" s="156"/>
      <c r="D36" s="156"/>
      <c r="E36" s="156"/>
      <c r="F36" s="156"/>
    </row>
    <row r="37" spans="1:6" ht="53.4" customHeight="1" x14ac:dyDescent="0.3">
      <c r="C37" s="156"/>
      <c r="D37" s="156"/>
      <c r="E37" s="156"/>
      <c r="F37" s="156"/>
    </row>
  </sheetData>
  <sheetProtection selectLockedCells="1"/>
  <mergeCells count="3">
    <mergeCell ref="C35:F35"/>
    <mergeCell ref="C36:F36"/>
    <mergeCell ref="C37:F37"/>
  </mergeCells>
  <phoneticPr fontId="9" type="noConversion"/>
  <conditionalFormatting sqref="F28:F31">
    <cfRule type="cellIs" dxfId="4" priority="4" operator="lessThan">
      <formula>$E$28</formula>
    </cfRule>
  </conditionalFormatting>
  <conditionalFormatting sqref="F29:F31">
    <cfRule type="cellIs" dxfId="3" priority="5" operator="lessThan">
      <formula>$E$29</formula>
    </cfRule>
  </conditionalFormatting>
  <conditionalFormatting sqref="F30">
    <cfRule type="cellIs" dxfId="2" priority="6" operator="lessThan">
      <formula>$E$30</formula>
    </cfRule>
  </conditionalFormatting>
  <conditionalFormatting sqref="F31">
    <cfRule type="cellIs" dxfId="1" priority="7" operator="lessThan">
      <formula>$E$31</formula>
    </cfRule>
  </conditionalFormatting>
  <dataValidations count="5">
    <dataValidation type="whole" allowBlank="1" showInputMessage="1" showErrorMessage="1" sqref="D7:D11" xr:uid="{C82E7C8C-0E6E-4937-9572-F50572DB285C}">
      <formula1>0</formula1>
      <formula2>999999</formula2>
    </dataValidation>
    <dataValidation type="decimal" allowBlank="1" showInputMessage="1" showErrorMessage="1" sqref="E7:E11" xr:uid="{BD48B576-57BA-47D9-BA0F-91DFAC009BC8}">
      <formula1>0</formula1>
      <formula2>99999999999</formula2>
    </dataValidation>
    <dataValidation type="whole" allowBlank="1" showInputMessage="1" showErrorMessage="1" sqref="E22" xr:uid="{249D95F2-00DD-4635-B507-56D103107323}">
      <formula1>0</formula1>
      <formula2>9999999999</formula2>
    </dataValidation>
    <dataValidation type="whole" allowBlank="1" showInputMessage="1" showErrorMessage="1" sqref="E28:E31" xr:uid="{ED854B33-3657-4139-9FEB-0EEA9C80F6C0}">
      <formula1>0</formula1>
      <formula2>999999999999</formula2>
    </dataValidation>
    <dataValidation type="whole" allowBlank="1" showInputMessage="1" showErrorMessage="1" sqref="F28:F31" xr:uid="{708D18D8-2146-4C90-9226-8700635AEE19}">
      <formula1>0</formula1>
      <formula2>99999999999999900</formula2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5A778-03F9-46E1-90C8-2E52F556837A}">
  <sheetPr codeName="Лист2">
    <tabColor rgb="FF00DBD6"/>
  </sheetPr>
  <dimension ref="A1:N115"/>
  <sheetViews>
    <sheetView zoomScale="90" zoomScaleNormal="90" workbookViewId="0">
      <pane ySplit="4" topLeftCell="A5" activePane="bottomLeft" state="frozen"/>
      <selection pane="bottomLeft" activeCell="C104" sqref="C104:E104"/>
    </sheetView>
  </sheetViews>
  <sheetFormatPr defaultColWidth="9.109375" defaultRowHeight="14.4" x14ac:dyDescent="0.3"/>
  <cols>
    <col min="1" max="1" width="3.33203125" style="1" customWidth="1"/>
    <col min="2" max="2" width="5.6640625" style="1" customWidth="1"/>
    <col min="3" max="3" width="53.33203125" style="2" customWidth="1"/>
    <col min="4" max="4" width="31.6640625" style="2" customWidth="1"/>
    <col min="5" max="5" width="30" style="1" customWidth="1"/>
    <col min="6" max="6" width="16" style="1" customWidth="1"/>
    <col min="7" max="10" width="15.6640625" style="1" customWidth="1"/>
    <col min="11" max="11" width="29.6640625" style="1" customWidth="1"/>
    <col min="12" max="13" width="25.6640625" style="1" customWidth="1"/>
    <col min="14" max="20" width="15.6640625" style="1" customWidth="1"/>
    <col min="21" max="16384" width="9.109375" style="1"/>
  </cols>
  <sheetData>
    <row r="1" spans="1:14" s="27" customFormat="1" ht="24.6" x14ac:dyDescent="0.55000000000000004">
      <c r="A1" s="26" t="s">
        <v>477</v>
      </c>
      <c r="C1" s="28"/>
      <c r="D1" s="28"/>
      <c r="N1" s="85"/>
    </row>
    <row r="2" spans="1:14" s="31" customFormat="1" ht="25.95" customHeight="1" x14ac:dyDescent="0.35">
      <c r="A2" s="30" t="s">
        <v>318</v>
      </c>
      <c r="C2" s="32"/>
      <c r="D2" s="32"/>
      <c r="N2" s="86"/>
    </row>
    <row r="4" spans="1:14" ht="67.5" customHeight="1" x14ac:dyDescent="0.3">
      <c r="B4" s="39" t="s">
        <v>0</v>
      </c>
      <c r="C4" s="39" t="s">
        <v>435</v>
      </c>
      <c r="D4" s="39" t="s">
        <v>436</v>
      </c>
      <c r="E4" s="39" t="s">
        <v>440</v>
      </c>
      <c r="F4" s="88" t="s">
        <v>479</v>
      </c>
      <c r="G4" s="157" t="s">
        <v>437</v>
      </c>
      <c r="H4" s="158"/>
      <c r="I4" s="157" t="s">
        <v>438</v>
      </c>
      <c r="J4" s="158"/>
      <c r="K4" s="87" t="s">
        <v>439</v>
      </c>
      <c r="L4" s="39" t="s">
        <v>441</v>
      </c>
      <c r="M4" s="87" t="s">
        <v>433</v>
      </c>
    </row>
    <row r="5" spans="1:14" ht="39.9" customHeight="1" x14ac:dyDescent="0.3">
      <c r="B5" s="36"/>
      <c r="C5" s="37"/>
      <c r="D5" s="37"/>
      <c r="E5" s="44" t="s">
        <v>332</v>
      </c>
      <c r="F5" s="94"/>
      <c r="G5" s="67" t="s">
        <v>317</v>
      </c>
      <c r="H5" s="67" t="s">
        <v>314</v>
      </c>
      <c r="I5" s="67" t="s">
        <v>317</v>
      </c>
      <c r="J5" s="67" t="s">
        <v>314</v>
      </c>
      <c r="K5" s="68" t="s">
        <v>9</v>
      </c>
      <c r="L5" s="68" t="s">
        <v>9</v>
      </c>
      <c r="M5" s="68" t="s">
        <v>9</v>
      </c>
    </row>
    <row r="6" spans="1:14" ht="19.95" customHeight="1" x14ac:dyDescent="0.3">
      <c r="B6" s="115"/>
      <c r="C6" s="118"/>
      <c r="D6" s="118"/>
      <c r="E6" s="119"/>
      <c r="F6" s="119"/>
      <c r="G6" s="115"/>
      <c r="H6" s="115"/>
      <c r="I6" s="120"/>
      <c r="J6" s="120"/>
      <c r="K6" s="121"/>
      <c r="L6" s="75" t="str">
        <f>IFERROR(K6*(1-(I6/G6)),"0")</f>
        <v>0</v>
      </c>
      <c r="M6" s="8"/>
      <c r="N6" s="16" t="s">
        <v>422</v>
      </c>
    </row>
    <row r="7" spans="1:14" ht="19.95" customHeight="1" x14ac:dyDescent="0.3">
      <c r="B7" s="115"/>
      <c r="C7" s="118"/>
      <c r="D7" s="118"/>
      <c r="E7" s="119"/>
      <c r="F7" s="119"/>
      <c r="G7" s="115"/>
      <c r="H7" s="115"/>
      <c r="I7" s="120"/>
      <c r="J7" s="115"/>
      <c r="K7" s="120"/>
      <c r="L7" s="75" t="str">
        <f>IFERROR(K7*(1-(I7/G7)),"0")</f>
        <v>0</v>
      </c>
      <c r="M7" s="8"/>
      <c r="N7" s="16" t="s">
        <v>423</v>
      </c>
    </row>
    <row r="8" spans="1:14" ht="19.95" customHeight="1" x14ac:dyDescent="0.3">
      <c r="B8" s="115"/>
      <c r="C8" s="118"/>
      <c r="D8" s="118"/>
      <c r="E8" s="119"/>
      <c r="F8" s="119"/>
      <c r="G8" s="122"/>
      <c r="H8" s="115"/>
      <c r="I8" s="120"/>
      <c r="J8" s="115"/>
      <c r="K8" s="122"/>
      <c r="L8" s="75" t="str">
        <f t="shared" ref="L8:L71" si="0">IFERROR(K8*(1-(I8/G8)),"0")</f>
        <v>0</v>
      </c>
      <c r="M8" s="8"/>
      <c r="N8" s="16" t="s">
        <v>424</v>
      </c>
    </row>
    <row r="9" spans="1:14" ht="19.95" customHeight="1" x14ac:dyDescent="0.3">
      <c r="B9" s="115"/>
      <c r="C9" s="118"/>
      <c r="D9" s="118"/>
      <c r="E9" s="119"/>
      <c r="F9" s="119"/>
      <c r="G9" s="123"/>
      <c r="H9" s="115"/>
      <c r="I9" s="120"/>
      <c r="J9" s="115"/>
      <c r="K9" s="121"/>
      <c r="L9" s="75" t="str">
        <f t="shared" ref="L9:L17" si="1">IFERROR(K9*(1-(I9/G9)),"0")</f>
        <v>0</v>
      </c>
      <c r="M9" s="8"/>
      <c r="N9" s="16" t="s">
        <v>425</v>
      </c>
    </row>
    <row r="10" spans="1:14" ht="19.95" customHeight="1" x14ac:dyDescent="0.3">
      <c r="B10" s="115"/>
      <c r="C10" s="118"/>
      <c r="D10" s="118"/>
      <c r="E10" s="119"/>
      <c r="F10" s="119"/>
      <c r="G10" s="123"/>
      <c r="H10" s="115"/>
      <c r="I10" s="120"/>
      <c r="J10" s="115"/>
      <c r="K10" s="122"/>
      <c r="L10" s="75" t="str">
        <f t="shared" si="1"/>
        <v>0</v>
      </c>
      <c r="M10" s="8"/>
      <c r="N10" s="16" t="s">
        <v>428</v>
      </c>
    </row>
    <row r="11" spans="1:14" ht="19.95" customHeight="1" x14ac:dyDescent="0.3">
      <c r="B11" s="115"/>
      <c r="C11" s="118"/>
      <c r="D11" s="118"/>
      <c r="E11" s="119"/>
      <c r="F11" s="119"/>
      <c r="G11" s="115"/>
      <c r="H11" s="115"/>
      <c r="I11" s="120"/>
      <c r="J11" s="115"/>
      <c r="K11" s="122"/>
      <c r="L11" s="75" t="str">
        <f t="shared" si="1"/>
        <v>0</v>
      </c>
      <c r="M11" s="8"/>
      <c r="N11" s="16" t="s">
        <v>429</v>
      </c>
    </row>
    <row r="12" spans="1:14" ht="19.95" customHeight="1" x14ac:dyDescent="0.3">
      <c r="B12" s="115"/>
      <c r="C12" s="118"/>
      <c r="D12" s="118"/>
      <c r="E12" s="119"/>
      <c r="F12" s="119"/>
      <c r="G12" s="115"/>
      <c r="H12" s="115"/>
      <c r="I12" s="120"/>
      <c r="J12" s="115"/>
      <c r="K12" s="122"/>
      <c r="L12" s="75" t="str">
        <f t="shared" si="1"/>
        <v>0</v>
      </c>
      <c r="M12" s="8"/>
      <c r="N12" s="16" t="s">
        <v>430</v>
      </c>
    </row>
    <row r="13" spans="1:14" ht="19.95" customHeight="1" x14ac:dyDescent="0.3">
      <c r="B13" s="115"/>
      <c r="C13" s="118"/>
      <c r="D13" s="118"/>
      <c r="E13" s="119"/>
      <c r="F13" s="119"/>
      <c r="G13" s="115"/>
      <c r="H13" s="115"/>
      <c r="I13" s="120"/>
      <c r="J13" s="115"/>
      <c r="K13" s="122"/>
      <c r="L13" s="75" t="str">
        <f t="shared" si="1"/>
        <v>0</v>
      </c>
      <c r="M13" s="8"/>
      <c r="N13" s="16" t="s">
        <v>431</v>
      </c>
    </row>
    <row r="14" spans="1:14" ht="19.95" customHeight="1" x14ac:dyDescent="0.3">
      <c r="B14" s="115"/>
      <c r="C14" s="118"/>
      <c r="D14" s="118"/>
      <c r="E14" s="119"/>
      <c r="F14" s="119"/>
      <c r="G14" s="115"/>
      <c r="H14" s="115"/>
      <c r="I14" s="120"/>
      <c r="J14" s="115"/>
      <c r="K14" s="122"/>
      <c r="L14" s="75" t="str">
        <f t="shared" si="1"/>
        <v>0</v>
      </c>
      <c r="M14" s="8"/>
      <c r="N14" s="16" t="s">
        <v>432</v>
      </c>
    </row>
    <row r="15" spans="1:14" ht="19.95" customHeight="1" x14ac:dyDescent="0.3">
      <c r="B15" s="115"/>
      <c r="C15" s="118"/>
      <c r="D15" s="118"/>
      <c r="E15" s="119"/>
      <c r="F15" s="119"/>
      <c r="G15" s="115"/>
      <c r="H15" s="115"/>
      <c r="I15" s="120"/>
      <c r="J15" s="115"/>
      <c r="K15" s="122"/>
      <c r="L15" s="75" t="str">
        <f t="shared" si="1"/>
        <v>0</v>
      </c>
      <c r="M15" s="8"/>
      <c r="N15" s="16" t="s">
        <v>426</v>
      </c>
    </row>
    <row r="16" spans="1:14" ht="19.95" customHeight="1" x14ac:dyDescent="0.3">
      <c r="B16" s="115"/>
      <c r="C16" s="118"/>
      <c r="D16" s="118"/>
      <c r="E16" s="119"/>
      <c r="F16" s="119"/>
      <c r="G16" s="115"/>
      <c r="H16" s="115"/>
      <c r="I16" s="122"/>
      <c r="J16" s="115"/>
      <c r="K16" s="122"/>
      <c r="L16" s="75" t="str">
        <f t="shared" si="1"/>
        <v>0</v>
      </c>
      <c r="M16" s="8"/>
      <c r="N16" s="16" t="s">
        <v>427</v>
      </c>
    </row>
    <row r="17" spans="2:13" ht="19.95" customHeight="1" x14ac:dyDescent="0.3">
      <c r="B17" s="115"/>
      <c r="C17" s="118"/>
      <c r="D17" s="118"/>
      <c r="E17" s="119"/>
      <c r="F17" s="119"/>
      <c r="G17" s="115"/>
      <c r="H17" s="115"/>
      <c r="I17" s="122"/>
      <c r="J17" s="115"/>
      <c r="K17" s="122"/>
      <c r="L17" s="75" t="str">
        <f t="shared" si="1"/>
        <v>0</v>
      </c>
      <c r="M17" s="8"/>
    </row>
    <row r="18" spans="2:13" ht="19.95" customHeight="1" x14ac:dyDescent="0.3">
      <c r="B18" s="115"/>
      <c r="C18" s="118"/>
      <c r="D18" s="118"/>
      <c r="E18" s="119"/>
      <c r="F18" s="119"/>
      <c r="G18" s="115"/>
      <c r="H18" s="115"/>
      <c r="I18" s="122"/>
      <c r="J18" s="115"/>
      <c r="K18" s="122"/>
      <c r="L18" s="75" t="str">
        <f t="shared" si="0"/>
        <v>0</v>
      </c>
      <c r="M18" s="8"/>
    </row>
    <row r="19" spans="2:13" ht="19.95" customHeight="1" x14ac:dyDescent="0.3">
      <c r="B19" s="115"/>
      <c r="C19" s="118"/>
      <c r="D19" s="118"/>
      <c r="E19" s="119"/>
      <c r="F19" s="119"/>
      <c r="G19" s="115"/>
      <c r="H19" s="115"/>
      <c r="I19" s="122"/>
      <c r="J19" s="115"/>
      <c r="K19" s="122"/>
      <c r="L19" s="75" t="str">
        <f t="shared" si="0"/>
        <v>0</v>
      </c>
      <c r="M19" s="8"/>
    </row>
    <row r="20" spans="2:13" ht="19.95" customHeight="1" x14ac:dyDescent="0.3">
      <c r="B20" s="115"/>
      <c r="C20" s="118"/>
      <c r="D20" s="118"/>
      <c r="E20" s="119"/>
      <c r="F20" s="119"/>
      <c r="G20" s="115"/>
      <c r="H20" s="115"/>
      <c r="I20" s="122"/>
      <c r="J20" s="115"/>
      <c r="K20" s="122"/>
      <c r="L20" s="75" t="str">
        <f t="shared" si="0"/>
        <v>0</v>
      </c>
      <c r="M20" s="8"/>
    </row>
    <row r="21" spans="2:13" ht="19.95" customHeight="1" x14ac:dyDescent="0.3">
      <c r="B21" s="115"/>
      <c r="C21" s="118"/>
      <c r="D21" s="118"/>
      <c r="E21" s="119"/>
      <c r="F21" s="119"/>
      <c r="G21" s="115"/>
      <c r="H21" s="115"/>
      <c r="I21" s="122"/>
      <c r="J21" s="115"/>
      <c r="K21" s="122"/>
      <c r="L21" s="75" t="str">
        <f t="shared" si="0"/>
        <v>0</v>
      </c>
      <c r="M21" s="8"/>
    </row>
    <row r="22" spans="2:13" ht="19.95" customHeight="1" x14ac:dyDescent="0.3">
      <c r="B22" s="115"/>
      <c r="C22" s="118"/>
      <c r="D22" s="118"/>
      <c r="E22" s="119"/>
      <c r="F22" s="119"/>
      <c r="G22" s="115"/>
      <c r="H22" s="115"/>
      <c r="I22" s="122"/>
      <c r="J22" s="115"/>
      <c r="K22" s="122"/>
      <c r="L22" s="75" t="str">
        <f t="shared" si="0"/>
        <v>0</v>
      </c>
      <c r="M22" s="8"/>
    </row>
    <row r="23" spans="2:13" ht="19.95" customHeight="1" x14ac:dyDescent="0.3">
      <c r="B23" s="115"/>
      <c r="C23" s="118"/>
      <c r="D23" s="118"/>
      <c r="E23" s="119"/>
      <c r="F23" s="119"/>
      <c r="G23" s="115"/>
      <c r="H23" s="115"/>
      <c r="I23" s="122"/>
      <c r="J23" s="115"/>
      <c r="K23" s="122"/>
      <c r="L23" s="75" t="str">
        <f t="shared" si="0"/>
        <v>0</v>
      </c>
      <c r="M23" s="8"/>
    </row>
    <row r="24" spans="2:13" ht="19.95" customHeight="1" x14ac:dyDescent="0.3">
      <c r="B24" s="115"/>
      <c r="C24" s="118"/>
      <c r="D24" s="118"/>
      <c r="E24" s="119"/>
      <c r="F24" s="119"/>
      <c r="G24" s="115"/>
      <c r="H24" s="115"/>
      <c r="I24" s="122"/>
      <c r="J24" s="115"/>
      <c r="K24" s="122"/>
      <c r="L24" s="75" t="str">
        <f t="shared" si="0"/>
        <v>0</v>
      </c>
      <c r="M24" s="8"/>
    </row>
    <row r="25" spans="2:13" ht="19.95" customHeight="1" x14ac:dyDescent="0.3">
      <c r="B25" s="115"/>
      <c r="C25" s="118"/>
      <c r="D25" s="118"/>
      <c r="E25" s="119"/>
      <c r="F25" s="119"/>
      <c r="G25" s="115"/>
      <c r="H25" s="115"/>
      <c r="I25" s="122"/>
      <c r="J25" s="115"/>
      <c r="K25" s="122"/>
      <c r="L25" s="75" t="str">
        <f t="shared" si="0"/>
        <v>0</v>
      </c>
      <c r="M25" s="8"/>
    </row>
    <row r="26" spans="2:13" ht="19.95" customHeight="1" x14ac:dyDescent="0.3">
      <c r="B26" s="115"/>
      <c r="C26" s="118"/>
      <c r="D26" s="118"/>
      <c r="E26" s="119"/>
      <c r="F26" s="119"/>
      <c r="G26" s="115"/>
      <c r="H26" s="115"/>
      <c r="I26" s="122"/>
      <c r="J26" s="115"/>
      <c r="K26" s="122"/>
      <c r="L26" s="75" t="str">
        <f t="shared" si="0"/>
        <v>0</v>
      </c>
      <c r="M26" s="8"/>
    </row>
    <row r="27" spans="2:13" ht="19.95" customHeight="1" x14ac:dyDescent="0.3">
      <c r="B27" s="115"/>
      <c r="C27" s="118"/>
      <c r="D27" s="118"/>
      <c r="E27" s="119"/>
      <c r="F27" s="119"/>
      <c r="G27" s="115"/>
      <c r="H27" s="115"/>
      <c r="I27" s="122"/>
      <c r="J27" s="115"/>
      <c r="K27" s="122"/>
      <c r="L27" s="75" t="str">
        <f t="shared" si="0"/>
        <v>0</v>
      </c>
      <c r="M27" s="8"/>
    </row>
    <row r="28" spans="2:13" ht="19.95" customHeight="1" x14ac:dyDescent="0.3">
      <c r="B28" s="115"/>
      <c r="C28" s="118"/>
      <c r="D28" s="118"/>
      <c r="E28" s="119"/>
      <c r="F28" s="119"/>
      <c r="G28" s="115"/>
      <c r="H28" s="115"/>
      <c r="I28" s="122"/>
      <c r="J28" s="115"/>
      <c r="K28" s="122"/>
      <c r="L28" s="75" t="str">
        <f t="shared" si="0"/>
        <v>0</v>
      </c>
      <c r="M28" s="8"/>
    </row>
    <row r="29" spans="2:13" ht="19.95" customHeight="1" x14ac:dyDescent="0.3">
      <c r="B29" s="115"/>
      <c r="C29" s="118"/>
      <c r="D29" s="118"/>
      <c r="E29" s="119"/>
      <c r="F29" s="119"/>
      <c r="G29" s="115"/>
      <c r="H29" s="115"/>
      <c r="I29" s="122"/>
      <c r="J29" s="115"/>
      <c r="K29" s="122"/>
      <c r="L29" s="75" t="str">
        <f t="shared" si="0"/>
        <v>0</v>
      </c>
      <c r="M29" s="8"/>
    </row>
    <row r="30" spans="2:13" ht="19.95" customHeight="1" x14ac:dyDescent="0.3">
      <c r="B30" s="115"/>
      <c r="C30" s="118"/>
      <c r="D30" s="118"/>
      <c r="E30" s="124"/>
      <c r="F30" s="124"/>
      <c r="G30" s="115"/>
      <c r="H30" s="115"/>
      <c r="I30" s="122"/>
      <c r="J30" s="115"/>
      <c r="K30" s="122"/>
      <c r="L30" s="75" t="str">
        <f t="shared" si="0"/>
        <v>0</v>
      </c>
      <c r="M30" s="8"/>
    </row>
    <row r="31" spans="2:13" ht="19.95" customHeight="1" x14ac:dyDescent="0.3">
      <c r="B31" s="115"/>
      <c r="C31" s="118"/>
      <c r="D31" s="118"/>
      <c r="E31" s="124"/>
      <c r="F31" s="124"/>
      <c r="G31" s="115"/>
      <c r="H31" s="115"/>
      <c r="I31" s="122"/>
      <c r="J31" s="115"/>
      <c r="K31" s="122"/>
      <c r="L31" s="75" t="str">
        <f t="shared" si="0"/>
        <v>0</v>
      </c>
      <c r="M31" s="8"/>
    </row>
    <row r="32" spans="2:13" ht="19.95" customHeight="1" x14ac:dyDescent="0.3">
      <c r="B32" s="115"/>
      <c r="C32" s="118"/>
      <c r="D32" s="118"/>
      <c r="E32" s="124"/>
      <c r="F32" s="124"/>
      <c r="G32" s="115"/>
      <c r="H32" s="115"/>
      <c r="I32" s="122"/>
      <c r="J32" s="115"/>
      <c r="K32" s="122"/>
      <c r="L32" s="75" t="str">
        <f t="shared" si="0"/>
        <v>0</v>
      </c>
      <c r="M32" s="8"/>
    </row>
    <row r="33" spans="2:13" ht="19.95" customHeight="1" x14ac:dyDescent="0.3">
      <c r="B33" s="3"/>
      <c r="C33" s="6"/>
      <c r="D33" s="6"/>
      <c r="E33" s="79"/>
      <c r="F33" s="79"/>
      <c r="G33" s="3"/>
      <c r="H33" s="3"/>
      <c r="I33" s="4"/>
      <c r="J33" s="3"/>
      <c r="K33" s="4"/>
      <c r="L33" s="75" t="str">
        <f t="shared" si="0"/>
        <v>0</v>
      </c>
      <c r="M33" s="8"/>
    </row>
    <row r="34" spans="2:13" ht="19.95" customHeight="1" x14ac:dyDescent="0.3">
      <c r="B34" s="3"/>
      <c r="C34" s="6"/>
      <c r="D34" s="6"/>
      <c r="E34" s="79"/>
      <c r="F34" s="79"/>
      <c r="G34" s="3"/>
      <c r="H34" s="3"/>
      <c r="I34" s="4"/>
      <c r="J34" s="3"/>
      <c r="K34" s="4"/>
      <c r="L34" s="75" t="str">
        <f t="shared" si="0"/>
        <v>0</v>
      </c>
      <c r="M34" s="8"/>
    </row>
    <row r="35" spans="2:13" ht="19.95" customHeight="1" x14ac:dyDescent="0.3">
      <c r="B35" s="3"/>
      <c r="C35" s="6"/>
      <c r="D35" s="6"/>
      <c r="E35" s="79"/>
      <c r="F35" s="79"/>
      <c r="G35" s="3"/>
      <c r="H35" s="3"/>
      <c r="I35" s="4"/>
      <c r="J35" s="3"/>
      <c r="K35" s="4"/>
      <c r="L35" s="75" t="str">
        <f t="shared" si="0"/>
        <v>0</v>
      </c>
      <c r="M35" s="8"/>
    </row>
    <row r="36" spans="2:13" ht="19.95" customHeight="1" x14ac:dyDescent="0.3">
      <c r="B36" s="3"/>
      <c r="C36" s="6"/>
      <c r="D36" s="6"/>
      <c r="E36" s="79"/>
      <c r="F36" s="79"/>
      <c r="G36" s="3"/>
      <c r="H36" s="3"/>
      <c r="I36" s="4"/>
      <c r="J36" s="3"/>
      <c r="K36" s="4"/>
      <c r="L36" s="75" t="str">
        <f t="shared" si="0"/>
        <v>0</v>
      </c>
      <c r="M36" s="8"/>
    </row>
    <row r="37" spans="2:13" ht="19.95" customHeight="1" x14ac:dyDescent="0.3">
      <c r="B37" s="3"/>
      <c r="C37" s="6"/>
      <c r="D37" s="6"/>
      <c r="E37" s="79"/>
      <c r="F37" s="79"/>
      <c r="G37" s="3"/>
      <c r="H37" s="3"/>
      <c r="I37" s="4"/>
      <c r="J37" s="3"/>
      <c r="K37" s="4"/>
      <c r="L37" s="75" t="str">
        <f t="shared" si="0"/>
        <v>0</v>
      </c>
      <c r="M37" s="8"/>
    </row>
    <row r="38" spans="2:13" ht="19.95" customHeight="1" x14ac:dyDescent="0.3">
      <c r="B38" s="3"/>
      <c r="C38" s="6"/>
      <c r="D38" s="6"/>
      <c r="E38" s="79"/>
      <c r="F38" s="79"/>
      <c r="G38" s="3"/>
      <c r="H38" s="3"/>
      <c r="I38" s="4"/>
      <c r="J38" s="3"/>
      <c r="K38" s="4"/>
      <c r="L38" s="75" t="str">
        <f t="shared" si="0"/>
        <v>0</v>
      </c>
      <c r="M38" s="8"/>
    </row>
    <row r="39" spans="2:13" ht="19.95" customHeight="1" x14ac:dyDescent="0.3">
      <c r="B39" s="3"/>
      <c r="C39" s="6"/>
      <c r="D39" s="6"/>
      <c r="E39" s="79"/>
      <c r="F39" s="79"/>
      <c r="G39" s="3"/>
      <c r="H39" s="3"/>
      <c r="I39" s="4"/>
      <c r="J39" s="3"/>
      <c r="K39" s="4"/>
      <c r="L39" s="75" t="str">
        <f t="shared" si="0"/>
        <v>0</v>
      </c>
      <c r="M39" s="8"/>
    </row>
    <row r="40" spans="2:13" ht="19.95" customHeight="1" x14ac:dyDescent="0.3">
      <c r="B40" s="3"/>
      <c r="C40" s="6"/>
      <c r="D40" s="6"/>
      <c r="E40" s="79"/>
      <c r="F40" s="79"/>
      <c r="G40" s="3"/>
      <c r="H40" s="3"/>
      <c r="I40" s="4"/>
      <c r="J40" s="3"/>
      <c r="K40" s="4"/>
      <c r="L40" s="75" t="str">
        <f t="shared" si="0"/>
        <v>0</v>
      </c>
      <c r="M40" s="8"/>
    </row>
    <row r="41" spans="2:13" ht="19.95" customHeight="1" x14ac:dyDescent="0.3">
      <c r="B41" s="3"/>
      <c r="C41" s="6"/>
      <c r="D41" s="6"/>
      <c r="E41" s="79"/>
      <c r="F41" s="79"/>
      <c r="G41" s="3"/>
      <c r="H41" s="3"/>
      <c r="I41" s="4"/>
      <c r="J41" s="3"/>
      <c r="K41" s="4"/>
      <c r="L41" s="75" t="str">
        <f t="shared" si="0"/>
        <v>0</v>
      </c>
      <c r="M41" s="8"/>
    </row>
    <row r="42" spans="2:13" ht="19.95" customHeight="1" x14ac:dyDescent="0.3">
      <c r="B42" s="3"/>
      <c r="C42" s="6"/>
      <c r="D42" s="6"/>
      <c r="E42" s="79"/>
      <c r="F42" s="79"/>
      <c r="G42" s="3"/>
      <c r="H42" s="3"/>
      <c r="I42" s="4"/>
      <c r="J42" s="3"/>
      <c r="K42" s="4"/>
      <c r="L42" s="75" t="str">
        <f t="shared" si="0"/>
        <v>0</v>
      </c>
      <c r="M42" s="8"/>
    </row>
    <row r="43" spans="2:13" ht="19.95" customHeight="1" x14ac:dyDescent="0.3">
      <c r="B43" s="3"/>
      <c r="C43" s="6"/>
      <c r="D43" s="6"/>
      <c r="E43" s="79"/>
      <c r="F43" s="79"/>
      <c r="G43" s="3"/>
      <c r="H43" s="3"/>
      <c r="I43" s="4"/>
      <c r="J43" s="3"/>
      <c r="K43" s="4"/>
      <c r="L43" s="75" t="str">
        <f t="shared" si="0"/>
        <v>0</v>
      </c>
      <c r="M43" s="8"/>
    </row>
    <row r="44" spans="2:13" ht="19.95" customHeight="1" x14ac:dyDescent="0.3">
      <c r="B44" s="3"/>
      <c r="C44" s="6"/>
      <c r="D44" s="6"/>
      <c r="E44" s="79"/>
      <c r="F44" s="79"/>
      <c r="G44" s="3"/>
      <c r="H44" s="3"/>
      <c r="I44" s="4"/>
      <c r="J44" s="3"/>
      <c r="K44" s="4"/>
      <c r="L44" s="75" t="str">
        <f t="shared" si="0"/>
        <v>0</v>
      </c>
      <c r="M44" s="8"/>
    </row>
    <row r="45" spans="2:13" ht="19.95" customHeight="1" x14ac:dyDescent="0.3">
      <c r="B45" s="3"/>
      <c r="C45" s="6"/>
      <c r="D45" s="6"/>
      <c r="E45" s="79"/>
      <c r="F45" s="79"/>
      <c r="G45" s="3"/>
      <c r="H45" s="3"/>
      <c r="I45" s="4"/>
      <c r="J45" s="3"/>
      <c r="K45" s="4"/>
      <c r="L45" s="75" t="str">
        <f t="shared" si="0"/>
        <v>0</v>
      </c>
      <c r="M45" s="8"/>
    </row>
    <row r="46" spans="2:13" ht="19.95" customHeight="1" x14ac:dyDescent="0.3">
      <c r="B46" s="3"/>
      <c r="C46" s="6"/>
      <c r="D46" s="6"/>
      <c r="E46" s="79"/>
      <c r="F46" s="79"/>
      <c r="G46" s="3"/>
      <c r="H46" s="3"/>
      <c r="I46" s="4"/>
      <c r="J46" s="3"/>
      <c r="K46" s="4"/>
      <c r="L46" s="75" t="str">
        <f t="shared" si="0"/>
        <v>0</v>
      </c>
      <c r="M46" s="8"/>
    </row>
    <row r="47" spans="2:13" ht="19.95" customHeight="1" x14ac:dyDescent="0.3">
      <c r="B47" s="3"/>
      <c r="C47" s="6"/>
      <c r="D47" s="6"/>
      <c r="E47" s="79"/>
      <c r="F47" s="79"/>
      <c r="G47" s="3"/>
      <c r="H47" s="3"/>
      <c r="I47" s="4"/>
      <c r="J47" s="3"/>
      <c r="K47" s="4"/>
      <c r="L47" s="75" t="str">
        <f t="shared" si="0"/>
        <v>0</v>
      </c>
      <c r="M47" s="8"/>
    </row>
    <row r="48" spans="2:13" ht="19.95" customHeight="1" x14ac:dyDescent="0.3">
      <c r="B48" s="3"/>
      <c r="C48" s="6"/>
      <c r="D48" s="6"/>
      <c r="E48" s="79"/>
      <c r="F48" s="79"/>
      <c r="G48" s="3"/>
      <c r="H48" s="3"/>
      <c r="I48" s="4"/>
      <c r="J48" s="3"/>
      <c r="K48" s="4"/>
      <c r="L48" s="75" t="str">
        <f t="shared" si="0"/>
        <v>0</v>
      </c>
      <c r="M48" s="8"/>
    </row>
    <row r="49" spans="2:13" ht="19.95" customHeight="1" x14ac:dyDescent="0.3">
      <c r="B49" s="3"/>
      <c r="C49" s="6"/>
      <c r="D49" s="6"/>
      <c r="E49" s="79"/>
      <c r="F49" s="79"/>
      <c r="G49" s="3"/>
      <c r="H49" s="3"/>
      <c r="I49" s="4"/>
      <c r="J49" s="3"/>
      <c r="K49" s="4"/>
      <c r="L49" s="75" t="str">
        <f t="shared" si="0"/>
        <v>0</v>
      </c>
      <c r="M49" s="8"/>
    </row>
    <row r="50" spans="2:13" ht="19.95" customHeight="1" x14ac:dyDescent="0.3">
      <c r="B50" s="3"/>
      <c r="C50" s="6"/>
      <c r="D50" s="6"/>
      <c r="E50" s="79"/>
      <c r="F50" s="79"/>
      <c r="G50" s="3"/>
      <c r="H50" s="3"/>
      <c r="I50" s="4"/>
      <c r="J50" s="3"/>
      <c r="K50" s="4"/>
      <c r="L50" s="75" t="str">
        <f t="shared" si="0"/>
        <v>0</v>
      </c>
      <c r="M50" s="8"/>
    </row>
    <row r="51" spans="2:13" ht="19.95" customHeight="1" x14ac:dyDescent="0.3">
      <c r="B51" s="3"/>
      <c r="C51" s="6"/>
      <c r="D51" s="6"/>
      <c r="E51" s="79"/>
      <c r="F51" s="79"/>
      <c r="G51" s="3"/>
      <c r="H51" s="3"/>
      <c r="I51" s="4"/>
      <c r="J51" s="3"/>
      <c r="K51" s="4"/>
      <c r="L51" s="75" t="str">
        <f t="shared" si="0"/>
        <v>0</v>
      </c>
      <c r="M51" s="8"/>
    </row>
    <row r="52" spans="2:13" ht="19.95" customHeight="1" x14ac:dyDescent="0.3">
      <c r="B52" s="3"/>
      <c r="C52" s="6"/>
      <c r="D52" s="6"/>
      <c r="E52" s="79"/>
      <c r="F52" s="79"/>
      <c r="G52" s="3"/>
      <c r="H52" s="3"/>
      <c r="I52" s="4"/>
      <c r="J52" s="3"/>
      <c r="K52" s="4"/>
      <c r="L52" s="75" t="str">
        <f t="shared" si="0"/>
        <v>0</v>
      </c>
      <c r="M52" s="8"/>
    </row>
    <row r="53" spans="2:13" ht="19.95" customHeight="1" x14ac:dyDescent="0.3">
      <c r="B53" s="3"/>
      <c r="C53" s="6"/>
      <c r="D53" s="6"/>
      <c r="E53" s="79"/>
      <c r="F53" s="79"/>
      <c r="G53" s="3"/>
      <c r="H53" s="3"/>
      <c r="I53" s="4"/>
      <c r="J53" s="3"/>
      <c r="K53" s="4"/>
      <c r="L53" s="75" t="str">
        <f t="shared" si="0"/>
        <v>0</v>
      </c>
      <c r="M53" s="8"/>
    </row>
    <row r="54" spans="2:13" ht="19.95" customHeight="1" x14ac:dyDescent="0.3">
      <c r="B54" s="3"/>
      <c r="C54" s="6"/>
      <c r="D54" s="6"/>
      <c r="E54" s="79"/>
      <c r="F54" s="79"/>
      <c r="G54" s="3"/>
      <c r="H54" s="3"/>
      <c r="I54" s="4"/>
      <c r="J54" s="3"/>
      <c r="K54" s="4"/>
      <c r="L54" s="75" t="str">
        <f t="shared" si="0"/>
        <v>0</v>
      </c>
      <c r="M54" s="8"/>
    </row>
    <row r="55" spans="2:13" ht="19.95" customHeight="1" x14ac:dyDescent="0.3">
      <c r="B55" s="3"/>
      <c r="C55" s="6"/>
      <c r="D55" s="6"/>
      <c r="E55" s="79"/>
      <c r="F55" s="79"/>
      <c r="G55" s="3"/>
      <c r="H55" s="3"/>
      <c r="I55" s="4"/>
      <c r="J55" s="3"/>
      <c r="K55" s="4"/>
      <c r="L55" s="75" t="str">
        <f t="shared" si="0"/>
        <v>0</v>
      </c>
      <c r="M55" s="8"/>
    </row>
    <row r="56" spans="2:13" ht="19.95" customHeight="1" x14ac:dyDescent="0.3">
      <c r="B56" s="3"/>
      <c r="C56" s="6"/>
      <c r="D56" s="6"/>
      <c r="E56" s="79"/>
      <c r="F56" s="79"/>
      <c r="G56" s="3"/>
      <c r="H56" s="3"/>
      <c r="I56" s="4"/>
      <c r="J56" s="3"/>
      <c r="K56" s="4"/>
      <c r="L56" s="75" t="str">
        <f t="shared" si="0"/>
        <v>0</v>
      </c>
      <c r="M56" s="8"/>
    </row>
    <row r="57" spans="2:13" ht="19.95" customHeight="1" x14ac:dyDescent="0.3">
      <c r="B57" s="3"/>
      <c r="C57" s="6"/>
      <c r="D57" s="6"/>
      <c r="E57" s="79"/>
      <c r="F57" s="79"/>
      <c r="G57" s="3"/>
      <c r="H57" s="3"/>
      <c r="I57" s="4"/>
      <c r="J57" s="3"/>
      <c r="K57" s="4"/>
      <c r="L57" s="75" t="str">
        <f t="shared" si="0"/>
        <v>0</v>
      </c>
      <c r="M57" s="8"/>
    </row>
    <row r="58" spans="2:13" ht="19.95" customHeight="1" x14ac:dyDescent="0.3">
      <c r="B58" s="3"/>
      <c r="C58" s="6"/>
      <c r="D58" s="6"/>
      <c r="E58" s="79"/>
      <c r="F58" s="79"/>
      <c r="G58" s="3"/>
      <c r="H58" s="3"/>
      <c r="I58" s="4"/>
      <c r="J58" s="3"/>
      <c r="K58" s="4"/>
      <c r="L58" s="75" t="str">
        <f t="shared" si="0"/>
        <v>0</v>
      </c>
      <c r="M58" s="8"/>
    </row>
    <row r="59" spans="2:13" ht="19.95" customHeight="1" x14ac:dyDescent="0.3">
      <c r="B59" s="3"/>
      <c r="C59" s="6"/>
      <c r="D59" s="6"/>
      <c r="E59" s="79"/>
      <c r="F59" s="79"/>
      <c r="G59" s="3"/>
      <c r="H59" s="3"/>
      <c r="I59" s="4"/>
      <c r="J59" s="3"/>
      <c r="K59" s="4"/>
      <c r="L59" s="75" t="str">
        <f t="shared" si="0"/>
        <v>0</v>
      </c>
      <c r="M59" s="8"/>
    </row>
    <row r="60" spans="2:13" ht="19.95" customHeight="1" x14ac:dyDescent="0.3">
      <c r="B60" s="3"/>
      <c r="C60" s="6"/>
      <c r="D60" s="6"/>
      <c r="E60" s="79"/>
      <c r="F60" s="79"/>
      <c r="G60" s="3"/>
      <c r="H60" s="3"/>
      <c r="I60" s="4"/>
      <c r="J60" s="3"/>
      <c r="K60" s="4"/>
      <c r="L60" s="75" t="str">
        <f t="shared" si="0"/>
        <v>0</v>
      </c>
      <c r="M60" s="8"/>
    </row>
    <row r="61" spans="2:13" ht="19.95" customHeight="1" x14ac:dyDescent="0.3">
      <c r="B61" s="3"/>
      <c r="C61" s="6"/>
      <c r="D61" s="6"/>
      <c r="E61" s="79"/>
      <c r="F61" s="79"/>
      <c r="G61" s="3"/>
      <c r="H61" s="3"/>
      <c r="I61" s="4"/>
      <c r="J61" s="3"/>
      <c r="K61" s="4"/>
      <c r="L61" s="75" t="str">
        <f t="shared" si="0"/>
        <v>0</v>
      </c>
      <c r="M61" s="8"/>
    </row>
    <row r="62" spans="2:13" ht="19.95" customHeight="1" x14ac:dyDescent="0.3">
      <c r="B62" s="3"/>
      <c r="C62" s="6"/>
      <c r="D62" s="6"/>
      <c r="E62" s="79"/>
      <c r="F62" s="79"/>
      <c r="G62" s="3"/>
      <c r="H62" s="3"/>
      <c r="I62" s="4"/>
      <c r="J62" s="3"/>
      <c r="K62" s="4"/>
      <c r="L62" s="75" t="str">
        <f t="shared" si="0"/>
        <v>0</v>
      </c>
      <c r="M62" s="8"/>
    </row>
    <row r="63" spans="2:13" ht="19.95" customHeight="1" x14ac:dyDescent="0.3">
      <c r="B63" s="3"/>
      <c r="C63" s="6"/>
      <c r="D63" s="6"/>
      <c r="E63" s="79"/>
      <c r="F63" s="79"/>
      <c r="G63" s="3"/>
      <c r="H63" s="3"/>
      <c r="I63" s="4"/>
      <c r="J63" s="3"/>
      <c r="K63" s="4"/>
      <c r="L63" s="75" t="str">
        <f t="shared" si="0"/>
        <v>0</v>
      </c>
      <c r="M63" s="8"/>
    </row>
    <row r="64" spans="2:13" ht="19.95" customHeight="1" x14ac:dyDescent="0.3">
      <c r="B64" s="3"/>
      <c r="C64" s="6"/>
      <c r="D64" s="6"/>
      <c r="E64" s="79"/>
      <c r="F64" s="79"/>
      <c r="G64" s="3"/>
      <c r="H64" s="3"/>
      <c r="I64" s="4"/>
      <c r="J64" s="3"/>
      <c r="K64" s="4"/>
      <c r="L64" s="75" t="str">
        <f t="shared" si="0"/>
        <v>0</v>
      </c>
      <c r="M64" s="8"/>
    </row>
    <row r="65" spans="2:13" ht="19.95" customHeight="1" x14ac:dyDescent="0.3">
      <c r="B65" s="3"/>
      <c r="C65" s="6"/>
      <c r="D65" s="6"/>
      <c r="E65" s="79"/>
      <c r="F65" s="79"/>
      <c r="G65" s="3"/>
      <c r="H65" s="3"/>
      <c r="I65" s="4"/>
      <c r="J65" s="3"/>
      <c r="K65" s="4"/>
      <c r="L65" s="75" t="str">
        <f t="shared" si="0"/>
        <v>0</v>
      </c>
      <c r="M65" s="8"/>
    </row>
    <row r="66" spans="2:13" ht="19.95" customHeight="1" x14ac:dyDescent="0.3">
      <c r="B66" s="3"/>
      <c r="C66" s="6"/>
      <c r="D66" s="6"/>
      <c r="E66" s="79"/>
      <c r="F66" s="79"/>
      <c r="G66" s="3"/>
      <c r="H66" s="3"/>
      <c r="I66" s="4"/>
      <c r="J66" s="3"/>
      <c r="K66" s="4"/>
      <c r="L66" s="75" t="str">
        <f t="shared" si="0"/>
        <v>0</v>
      </c>
      <c r="M66" s="8"/>
    </row>
    <row r="67" spans="2:13" ht="19.95" customHeight="1" x14ac:dyDescent="0.3">
      <c r="B67" s="3"/>
      <c r="C67" s="6"/>
      <c r="D67" s="6"/>
      <c r="E67" s="79"/>
      <c r="F67" s="79"/>
      <c r="G67" s="3"/>
      <c r="H67" s="3"/>
      <c r="I67" s="4"/>
      <c r="J67" s="3"/>
      <c r="K67" s="4"/>
      <c r="L67" s="75" t="str">
        <f t="shared" si="0"/>
        <v>0</v>
      </c>
      <c r="M67" s="8"/>
    </row>
    <row r="68" spans="2:13" ht="19.95" customHeight="1" x14ac:dyDescent="0.3">
      <c r="B68" s="3"/>
      <c r="C68" s="6"/>
      <c r="D68" s="6"/>
      <c r="E68" s="79"/>
      <c r="F68" s="79"/>
      <c r="G68" s="3"/>
      <c r="H68" s="3"/>
      <c r="I68" s="4"/>
      <c r="J68" s="3"/>
      <c r="K68" s="4"/>
      <c r="L68" s="75" t="str">
        <f t="shared" si="0"/>
        <v>0</v>
      </c>
      <c r="M68" s="8"/>
    </row>
    <row r="69" spans="2:13" ht="19.95" customHeight="1" x14ac:dyDescent="0.3">
      <c r="B69" s="3"/>
      <c r="C69" s="6"/>
      <c r="D69" s="6"/>
      <c r="E69" s="79"/>
      <c r="F69" s="79"/>
      <c r="G69" s="3"/>
      <c r="H69" s="3"/>
      <c r="I69" s="4"/>
      <c r="J69" s="3"/>
      <c r="K69" s="4"/>
      <c r="L69" s="75" t="str">
        <f t="shared" si="0"/>
        <v>0</v>
      </c>
      <c r="M69" s="8"/>
    </row>
    <row r="70" spans="2:13" ht="19.95" customHeight="1" x14ac:dyDescent="0.3">
      <c r="B70" s="3"/>
      <c r="C70" s="6"/>
      <c r="D70" s="6"/>
      <c r="E70" s="79"/>
      <c r="F70" s="79"/>
      <c r="G70" s="3"/>
      <c r="H70" s="3"/>
      <c r="I70" s="4"/>
      <c r="J70" s="3"/>
      <c r="K70" s="4"/>
      <c r="L70" s="75" t="str">
        <f t="shared" si="0"/>
        <v>0</v>
      </c>
      <c r="M70" s="8"/>
    </row>
    <row r="71" spans="2:13" ht="19.95" customHeight="1" x14ac:dyDescent="0.3">
      <c r="B71" s="3"/>
      <c r="C71" s="6"/>
      <c r="D71" s="6"/>
      <c r="E71" s="79"/>
      <c r="F71" s="79"/>
      <c r="G71" s="3"/>
      <c r="H71" s="3"/>
      <c r="I71" s="4"/>
      <c r="J71" s="3"/>
      <c r="K71" s="4"/>
      <c r="L71" s="75" t="str">
        <f t="shared" si="0"/>
        <v>0</v>
      </c>
      <c r="M71" s="8"/>
    </row>
    <row r="72" spans="2:13" ht="19.95" customHeight="1" x14ac:dyDescent="0.3">
      <c r="B72" s="3"/>
      <c r="C72" s="6"/>
      <c r="D72" s="6"/>
      <c r="E72" s="79"/>
      <c r="F72" s="79"/>
      <c r="G72" s="3"/>
      <c r="H72" s="3"/>
      <c r="I72" s="4"/>
      <c r="J72" s="3"/>
      <c r="K72" s="4"/>
      <c r="L72" s="75" t="str">
        <f t="shared" ref="L72:L100" si="2">IFERROR(K72*(1-(I72/G72)),"0")</f>
        <v>0</v>
      </c>
      <c r="M72" s="8"/>
    </row>
    <row r="73" spans="2:13" ht="19.95" customHeight="1" x14ac:dyDescent="0.3">
      <c r="B73" s="3"/>
      <c r="C73" s="6"/>
      <c r="D73" s="6"/>
      <c r="E73" s="79"/>
      <c r="F73" s="79"/>
      <c r="G73" s="3"/>
      <c r="H73" s="3"/>
      <c r="I73" s="4"/>
      <c r="J73" s="3"/>
      <c r="K73" s="4"/>
      <c r="L73" s="75" t="str">
        <f t="shared" si="2"/>
        <v>0</v>
      </c>
      <c r="M73" s="8"/>
    </row>
    <row r="74" spans="2:13" ht="19.95" customHeight="1" x14ac:dyDescent="0.3">
      <c r="B74" s="3"/>
      <c r="C74" s="6"/>
      <c r="D74" s="6"/>
      <c r="E74" s="79"/>
      <c r="F74" s="79"/>
      <c r="G74" s="3"/>
      <c r="H74" s="3"/>
      <c r="I74" s="4"/>
      <c r="J74" s="3"/>
      <c r="K74" s="4"/>
      <c r="L74" s="75" t="str">
        <f t="shared" si="2"/>
        <v>0</v>
      </c>
      <c r="M74" s="8"/>
    </row>
    <row r="75" spans="2:13" ht="19.95" customHeight="1" x14ac:dyDescent="0.3">
      <c r="B75" s="3"/>
      <c r="C75" s="6"/>
      <c r="D75" s="6"/>
      <c r="E75" s="79"/>
      <c r="F75" s="79"/>
      <c r="G75" s="3"/>
      <c r="H75" s="3"/>
      <c r="I75" s="4"/>
      <c r="J75" s="3"/>
      <c r="K75" s="4"/>
      <c r="L75" s="75" t="str">
        <f t="shared" si="2"/>
        <v>0</v>
      </c>
      <c r="M75" s="8"/>
    </row>
    <row r="76" spans="2:13" ht="19.95" customHeight="1" x14ac:dyDescent="0.3">
      <c r="B76" s="3"/>
      <c r="C76" s="6"/>
      <c r="D76" s="6"/>
      <c r="E76" s="79"/>
      <c r="F76" s="79"/>
      <c r="G76" s="3"/>
      <c r="H76" s="3"/>
      <c r="I76" s="4"/>
      <c r="J76" s="3"/>
      <c r="K76" s="4"/>
      <c r="L76" s="75" t="str">
        <f t="shared" si="2"/>
        <v>0</v>
      </c>
      <c r="M76" s="8"/>
    </row>
    <row r="77" spans="2:13" ht="19.95" customHeight="1" x14ac:dyDescent="0.3">
      <c r="B77" s="3"/>
      <c r="C77" s="6"/>
      <c r="D77" s="6"/>
      <c r="E77" s="79"/>
      <c r="F77" s="79"/>
      <c r="G77" s="3"/>
      <c r="H77" s="3"/>
      <c r="I77" s="4"/>
      <c r="J77" s="3"/>
      <c r="K77" s="4"/>
      <c r="L77" s="75" t="str">
        <f t="shared" si="2"/>
        <v>0</v>
      </c>
      <c r="M77" s="8"/>
    </row>
    <row r="78" spans="2:13" ht="19.95" customHeight="1" x14ac:dyDescent="0.3">
      <c r="B78" s="3"/>
      <c r="C78" s="6"/>
      <c r="D78" s="6"/>
      <c r="E78" s="79"/>
      <c r="F78" s="79"/>
      <c r="G78" s="3"/>
      <c r="H78" s="3"/>
      <c r="I78" s="4"/>
      <c r="J78" s="3"/>
      <c r="K78" s="4"/>
      <c r="L78" s="75" t="str">
        <f t="shared" si="2"/>
        <v>0</v>
      </c>
      <c r="M78" s="8"/>
    </row>
    <row r="79" spans="2:13" ht="19.95" customHeight="1" x14ac:dyDescent="0.3">
      <c r="B79" s="3"/>
      <c r="C79" s="6"/>
      <c r="D79" s="6"/>
      <c r="E79" s="79"/>
      <c r="F79" s="79"/>
      <c r="G79" s="3"/>
      <c r="H79" s="3"/>
      <c r="I79" s="4"/>
      <c r="J79" s="3"/>
      <c r="K79" s="4"/>
      <c r="L79" s="75" t="str">
        <f t="shared" si="2"/>
        <v>0</v>
      </c>
      <c r="M79" s="8"/>
    </row>
    <row r="80" spans="2:13" ht="19.95" customHeight="1" x14ac:dyDescent="0.3">
      <c r="B80" s="3"/>
      <c r="C80" s="6"/>
      <c r="D80" s="6"/>
      <c r="E80" s="79"/>
      <c r="F80" s="79"/>
      <c r="G80" s="3"/>
      <c r="H80" s="3"/>
      <c r="I80" s="4"/>
      <c r="J80" s="3"/>
      <c r="K80" s="4"/>
      <c r="L80" s="75" t="str">
        <f t="shared" si="2"/>
        <v>0</v>
      </c>
      <c r="M80" s="8"/>
    </row>
    <row r="81" spans="2:13" ht="19.95" customHeight="1" x14ac:dyDescent="0.3">
      <c r="B81" s="3"/>
      <c r="C81" s="6"/>
      <c r="D81" s="6"/>
      <c r="E81" s="79"/>
      <c r="F81" s="79"/>
      <c r="G81" s="3"/>
      <c r="H81" s="3"/>
      <c r="I81" s="4"/>
      <c r="J81" s="3"/>
      <c r="K81" s="4"/>
      <c r="L81" s="75" t="str">
        <f t="shared" si="2"/>
        <v>0</v>
      </c>
      <c r="M81" s="8"/>
    </row>
    <row r="82" spans="2:13" ht="19.95" customHeight="1" x14ac:dyDescent="0.3">
      <c r="B82" s="3"/>
      <c r="C82" s="6"/>
      <c r="D82" s="6"/>
      <c r="E82" s="79"/>
      <c r="F82" s="79"/>
      <c r="G82" s="3"/>
      <c r="H82" s="3"/>
      <c r="I82" s="4"/>
      <c r="J82" s="3"/>
      <c r="K82" s="4"/>
      <c r="L82" s="75" t="str">
        <f t="shared" si="2"/>
        <v>0</v>
      </c>
      <c r="M82" s="8"/>
    </row>
    <row r="83" spans="2:13" ht="19.95" customHeight="1" x14ac:dyDescent="0.3">
      <c r="B83" s="3"/>
      <c r="C83" s="6"/>
      <c r="D83" s="6"/>
      <c r="E83" s="79"/>
      <c r="F83" s="79"/>
      <c r="G83" s="3"/>
      <c r="H83" s="3"/>
      <c r="I83" s="4"/>
      <c r="J83" s="3"/>
      <c r="K83" s="4"/>
      <c r="L83" s="75" t="str">
        <f t="shared" si="2"/>
        <v>0</v>
      </c>
      <c r="M83" s="8"/>
    </row>
    <row r="84" spans="2:13" ht="19.95" customHeight="1" x14ac:dyDescent="0.3">
      <c r="B84" s="3"/>
      <c r="C84" s="6"/>
      <c r="D84" s="6"/>
      <c r="E84" s="79"/>
      <c r="F84" s="79"/>
      <c r="G84" s="3"/>
      <c r="H84" s="3"/>
      <c r="I84" s="4"/>
      <c r="J84" s="3"/>
      <c r="K84" s="4"/>
      <c r="L84" s="75" t="str">
        <f t="shared" si="2"/>
        <v>0</v>
      </c>
      <c r="M84" s="8"/>
    </row>
    <row r="85" spans="2:13" ht="19.95" customHeight="1" x14ac:dyDescent="0.3">
      <c r="B85" s="3"/>
      <c r="C85" s="6"/>
      <c r="D85" s="6"/>
      <c r="E85" s="79"/>
      <c r="F85" s="79"/>
      <c r="G85" s="3"/>
      <c r="H85" s="3"/>
      <c r="I85" s="4"/>
      <c r="J85" s="3"/>
      <c r="K85" s="4"/>
      <c r="L85" s="75" t="str">
        <f t="shared" si="2"/>
        <v>0</v>
      </c>
      <c r="M85" s="8"/>
    </row>
    <row r="86" spans="2:13" ht="19.95" customHeight="1" x14ac:dyDescent="0.3">
      <c r="B86" s="3"/>
      <c r="C86" s="6"/>
      <c r="D86" s="6"/>
      <c r="E86" s="79"/>
      <c r="F86" s="79"/>
      <c r="G86" s="3"/>
      <c r="H86" s="3"/>
      <c r="I86" s="4"/>
      <c r="J86" s="3"/>
      <c r="K86" s="4"/>
      <c r="L86" s="75" t="str">
        <f t="shared" si="2"/>
        <v>0</v>
      </c>
      <c r="M86" s="8"/>
    </row>
    <row r="87" spans="2:13" ht="19.95" customHeight="1" x14ac:dyDescent="0.3">
      <c r="B87" s="3"/>
      <c r="C87" s="6"/>
      <c r="D87" s="6"/>
      <c r="E87" s="79"/>
      <c r="F87" s="79"/>
      <c r="G87" s="3"/>
      <c r="H87" s="3"/>
      <c r="I87" s="4"/>
      <c r="J87" s="3"/>
      <c r="K87" s="4"/>
      <c r="L87" s="75" t="str">
        <f t="shared" si="2"/>
        <v>0</v>
      </c>
      <c r="M87" s="8"/>
    </row>
    <row r="88" spans="2:13" ht="19.95" customHeight="1" x14ac:dyDescent="0.3">
      <c r="B88" s="3"/>
      <c r="C88" s="6"/>
      <c r="D88" s="6"/>
      <c r="E88" s="79"/>
      <c r="F88" s="79"/>
      <c r="G88" s="3"/>
      <c r="H88" s="3"/>
      <c r="I88" s="4"/>
      <c r="J88" s="3"/>
      <c r="K88" s="4"/>
      <c r="L88" s="75" t="str">
        <f t="shared" si="2"/>
        <v>0</v>
      </c>
      <c r="M88" s="8"/>
    </row>
    <row r="89" spans="2:13" ht="19.95" customHeight="1" x14ac:dyDescent="0.3">
      <c r="B89" s="3"/>
      <c r="C89" s="6"/>
      <c r="D89" s="6"/>
      <c r="E89" s="79"/>
      <c r="F89" s="79"/>
      <c r="G89" s="3"/>
      <c r="H89" s="3"/>
      <c r="I89" s="4"/>
      <c r="J89" s="3"/>
      <c r="K89" s="4"/>
      <c r="L89" s="75" t="str">
        <f t="shared" si="2"/>
        <v>0</v>
      </c>
      <c r="M89" s="8"/>
    </row>
    <row r="90" spans="2:13" ht="19.95" customHeight="1" x14ac:dyDescent="0.3">
      <c r="B90" s="3"/>
      <c r="C90" s="6"/>
      <c r="D90" s="6"/>
      <c r="E90" s="79"/>
      <c r="F90" s="79"/>
      <c r="G90" s="3"/>
      <c r="H90" s="3"/>
      <c r="I90" s="4"/>
      <c r="J90" s="3"/>
      <c r="K90" s="4"/>
      <c r="L90" s="75" t="str">
        <f t="shared" si="2"/>
        <v>0</v>
      </c>
      <c r="M90" s="8"/>
    </row>
    <row r="91" spans="2:13" ht="19.95" customHeight="1" x14ac:dyDescent="0.3">
      <c r="B91" s="3"/>
      <c r="C91" s="6"/>
      <c r="D91" s="6"/>
      <c r="E91" s="79"/>
      <c r="F91" s="79"/>
      <c r="G91" s="3"/>
      <c r="H91" s="3"/>
      <c r="I91" s="4"/>
      <c r="J91" s="3"/>
      <c r="K91" s="4"/>
      <c r="L91" s="75" t="str">
        <f t="shared" si="2"/>
        <v>0</v>
      </c>
      <c r="M91" s="8"/>
    </row>
    <row r="92" spans="2:13" ht="19.95" customHeight="1" x14ac:dyDescent="0.3">
      <c r="B92" s="3"/>
      <c r="C92" s="6"/>
      <c r="D92" s="6"/>
      <c r="E92" s="79"/>
      <c r="F92" s="79"/>
      <c r="G92" s="3"/>
      <c r="H92" s="3"/>
      <c r="I92" s="4"/>
      <c r="J92" s="3"/>
      <c r="K92" s="4"/>
      <c r="L92" s="75" t="str">
        <f t="shared" si="2"/>
        <v>0</v>
      </c>
      <c r="M92" s="8"/>
    </row>
    <row r="93" spans="2:13" ht="19.95" customHeight="1" x14ac:dyDescent="0.3">
      <c r="B93" s="3"/>
      <c r="C93" s="6"/>
      <c r="D93" s="6"/>
      <c r="E93" s="79"/>
      <c r="F93" s="79"/>
      <c r="G93" s="3"/>
      <c r="H93" s="3"/>
      <c r="I93" s="4"/>
      <c r="J93" s="3"/>
      <c r="K93" s="4"/>
      <c r="L93" s="75" t="str">
        <f t="shared" si="2"/>
        <v>0</v>
      </c>
      <c r="M93" s="8"/>
    </row>
    <row r="94" spans="2:13" ht="19.95" customHeight="1" x14ac:dyDescent="0.3">
      <c r="B94" s="3"/>
      <c r="C94" s="6"/>
      <c r="D94" s="6"/>
      <c r="E94" s="79"/>
      <c r="F94" s="79"/>
      <c r="G94" s="3"/>
      <c r="H94" s="3"/>
      <c r="I94" s="4"/>
      <c r="J94" s="3"/>
      <c r="K94" s="4"/>
      <c r="L94" s="75" t="str">
        <f t="shared" si="2"/>
        <v>0</v>
      </c>
      <c r="M94" s="8"/>
    </row>
    <row r="95" spans="2:13" ht="19.95" customHeight="1" x14ac:dyDescent="0.3">
      <c r="B95" s="3"/>
      <c r="C95" s="6"/>
      <c r="D95" s="6"/>
      <c r="E95" s="79"/>
      <c r="F95" s="79"/>
      <c r="G95" s="3"/>
      <c r="H95" s="3"/>
      <c r="I95" s="4"/>
      <c r="J95" s="3"/>
      <c r="K95" s="4"/>
      <c r="L95" s="75" t="str">
        <f t="shared" si="2"/>
        <v>0</v>
      </c>
      <c r="M95" s="8"/>
    </row>
    <row r="96" spans="2:13" ht="19.95" customHeight="1" x14ac:dyDescent="0.3">
      <c r="B96" s="3"/>
      <c r="C96" s="6"/>
      <c r="D96" s="6"/>
      <c r="E96" s="79"/>
      <c r="F96" s="79"/>
      <c r="G96" s="3"/>
      <c r="H96" s="3"/>
      <c r="I96" s="4"/>
      <c r="J96" s="3"/>
      <c r="K96" s="4"/>
      <c r="L96" s="75" t="str">
        <f t="shared" si="2"/>
        <v>0</v>
      </c>
      <c r="M96" s="8"/>
    </row>
    <row r="97" spans="1:13" ht="19.95" customHeight="1" x14ac:dyDescent="0.3">
      <c r="B97" s="3"/>
      <c r="C97" s="6"/>
      <c r="D97" s="6"/>
      <c r="E97" s="79"/>
      <c r="F97" s="79"/>
      <c r="G97" s="3"/>
      <c r="H97" s="3"/>
      <c r="I97" s="4"/>
      <c r="J97" s="3"/>
      <c r="K97" s="4"/>
      <c r="L97" s="75" t="str">
        <f t="shared" si="2"/>
        <v>0</v>
      </c>
      <c r="M97" s="8"/>
    </row>
    <row r="98" spans="1:13" ht="19.95" customHeight="1" x14ac:dyDescent="0.3">
      <c r="B98" s="3"/>
      <c r="C98" s="6"/>
      <c r="D98" s="6"/>
      <c r="E98" s="79"/>
      <c r="F98" s="79"/>
      <c r="G98" s="3"/>
      <c r="H98" s="3"/>
      <c r="I98" s="4"/>
      <c r="J98" s="3"/>
      <c r="K98" s="4"/>
      <c r="L98" s="75" t="str">
        <f t="shared" si="2"/>
        <v>0</v>
      </c>
      <c r="M98" s="8"/>
    </row>
    <row r="99" spans="1:13" ht="19.95" customHeight="1" x14ac:dyDescent="0.3">
      <c r="B99" s="3"/>
      <c r="C99" s="6"/>
      <c r="D99" s="6"/>
      <c r="E99" s="79"/>
      <c r="F99" s="79"/>
      <c r="G99" s="3"/>
      <c r="H99" s="3"/>
      <c r="I99" s="4"/>
      <c r="J99" s="3"/>
      <c r="K99" s="4"/>
      <c r="L99" s="75" t="str">
        <f t="shared" si="2"/>
        <v>0</v>
      </c>
      <c r="M99" s="8"/>
    </row>
    <row r="100" spans="1:13" ht="19.95" customHeight="1" x14ac:dyDescent="0.3">
      <c r="B100" s="3"/>
      <c r="C100" s="6"/>
      <c r="D100" s="6"/>
      <c r="E100" s="79"/>
      <c r="F100" s="79"/>
      <c r="G100" s="3"/>
      <c r="H100" s="3"/>
      <c r="I100" s="4"/>
      <c r="J100" s="3"/>
      <c r="K100" s="4"/>
      <c r="L100" s="75" t="str">
        <f t="shared" si="2"/>
        <v>0</v>
      </c>
      <c r="M100" s="8"/>
    </row>
    <row r="102" spans="1:13" s="28" customFormat="1" ht="30" customHeight="1" x14ac:dyDescent="0.3">
      <c r="A102" s="34" t="s">
        <v>548</v>
      </c>
    </row>
    <row r="103" spans="1:13" ht="73.2" customHeight="1" x14ac:dyDescent="0.3">
      <c r="C103" s="159"/>
      <c r="D103" s="160"/>
      <c r="E103" s="161"/>
    </row>
    <row r="104" spans="1:13" ht="73.2" customHeight="1" x14ac:dyDescent="0.3">
      <c r="C104" s="159"/>
      <c r="D104" s="160"/>
      <c r="E104" s="161"/>
    </row>
    <row r="105" spans="1:13" ht="73.2" customHeight="1" x14ac:dyDescent="0.3">
      <c r="C105" s="159"/>
      <c r="D105" s="160"/>
      <c r="E105" s="161"/>
    </row>
    <row r="106" spans="1:13" ht="73.2" customHeight="1" x14ac:dyDescent="0.3">
      <c r="C106" s="159"/>
      <c r="D106" s="160"/>
      <c r="E106" s="161"/>
    </row>
    <row r="107" spans="1:13" ht="73.2" customHeight="1" x14ac:dyDescent="0.3">
      <c r="C107" s="159"/>
      <c r="D107" s="160"/>
      <c r="E107" s="161"/>
    </row>
    <row r="108" spans="1:13" ht="73.2" customHeight="1" x14ac:dyDescent="0.3">
      <c r="C108" s="159"/>
      <c r="D108" s="160"/>
      <c r="E108" s="161"/>
    </row>
    <row r="109" spans="1:13" ht="73.2" customHeight="1" x14ac:dyDescent="0.3">
      <c r="C109" s="159"/>
      <c r="D109" s="160"/>
      <c r="E109" s="161"/>
    </row>
    <row r="110" spans="1:13" ht="73.2" customHeight="1" x14ac:dyDescent="0.3">
      <c r="C110" s="159"/>
      <c r="D110" s="160"/>
      <c r="E110" s="161"/>
    </row>
    <row r="111" spans="1:13" ht="73.2" customHeight="1" x14ac:dyDescent="0.3">
      <c r="C111" s="159"/>
      <c r="D111" s="160"/>
      <c r="E111" s="161"/>
    </row>
    <row r="112" spans="1:13" ht="73.2" customHeight="1" x14ac:dyDescent="0.3">
      <c r="C112" s="159"/>
      <c r="D112" s="160"/>
      <c r="E112" s="161"/>
    </row>
    <row r="113" spans="3:5" ht="73.2" customHeight="1" x14ac:dyDescent="0.3">
      <c r="C113" s="159"/>
      <c r="D113" s="160"/>
      <c r="E113" s="161"/>
    </row>
    <row r="114" spans="3:5" ht="73.2" customHeight="1" x14ac:dyDescent="0.3">
      <c r="C114" s="159"/>
      <c r="D114" s="160"/>
      <c r="E114" s="161"/>
    </row>
    <row r="115" spans="3:5" ht="73.2" customHeight="1" x14ac:dyDescent="0.3">
      <c r="C115" s="159"/>
      <c r="D115" s="160"/>
      <c r="E115" s="161"/>
    </row>
  </sheetData>
  <sheetProtection algorithmName="SHA-512" hashValue="uYdYQYrqSay2L45xGKO+f90L4DsBdbYOwhXt6keML3cqh2XKEjygMJ5nG2Z7E+ilR0Sm3id35TxnX8HcOQPaGA==" saltValue="LzhDkUlGa19L5i9kXgag4w==" spinCount="100000" sheet="1" objects="1" scenarios="1" selectLockedCells="1"/>
  <mergeCells count="15">
    <mergeCell ref="C111:E111"/>
    <mergeCell ref="C112:E112"/>
    <mergeCell ref="C113:E113"/>
    <mergeCell ref="C114:E114"/>
    <mergeCell ref="C115:E115"/>
    <mergeCell ref="C106:E106"/>
    <mergeCell ref="C107:E107"/>
    <mergeCell ref="C108:E108"/>
    <mergeCell ref="C109:E109"/>
    <mergeCell ref="C110:E110"/>
    <mergeCell ref="G4:H4"/>
    <mergeCell ref="I4:J4"/>
    <mergeCell ref="C103:E103"/>
    <mergeCell ref="C104:E104"/>
    <mergeCell ref="C105:E105"/>
  </mergeCells>
  <dataValidations count="6">
    <dataValidation type="list" allowBlank="1" showInputMessage="1" showErrorMessage="1" sqref="H6:H100 J6:J100" xr:uid="{3C0D5769-FD73-40F1-A591-5E45640A584C}">
      <formula1>$N$6:$N$16</formula1>
    </dataValidation>
    <dataValidation type="decimal" allowBlank="1" showInputMessage="1" showErrorMessage="1" sqref="G1:G101 G103:G1048576" xr:uid="{228FA4DE-8349-422E-A4FC-0098F218ADFE}">
      <formula1>0.0001</formula1>
      <formula2>999999999</formula2>
    </dataValidation>
    <dataValidation type="decimal" allowBlank="1" showInputMessage="1" showErrorMessage="1" sqref="I1:I101 I103:I1048576" xr:uid="{5BEF3E0C-66C3-4321-9669-2BEAE08D91FC}">
      <formula1>0.0000001</formula1>
      <formula2>99999999999999900000</formula2>
    </dataValidation>
    <dataValidation type="decimal" allowBlank="1" showInputMessage="1" showErrorMessage="1" sqref="K1:K101 K103:K1048576" xr:uid="{29BC8381-8747-433B-8682-520B4F5738A1}">
      <formula1>0.000000001</formula1>
      <formula2>9999999999999990000</formula2>
    </dataValidation>
    <dataValidation type="decimal" errorStyle="warning" allowBlank="1" showInputMessage="1" showErrorMessage="1" errorTitle="не верно указан обьем " error="Если значение верно, необходимо указать причину в комментариях в конце листа" sqref="M1:M101 M103:M1048576" xr:uid="{98A0A85B-9630-45CC-9B00-B8E865E795D3}">
      <formula1>0.00000001</formula1>
      <formula2>9999999999999</formula2>
    </dataValidation>
    <dataValidation type="decimal" allowBlank="1" showInputMessage="1" showErrorMessage="1" sqref="E1:E102 E104:E1048576" xr:uid="{0943022B-707D-4361-81F9-102565C0C0BE}">
      <formula1>0</formula1>
      <formula2>999999999999999</formula2>
    </dataValidation>
  </dataValidations>
  <hyperlinks>
    <hyperlink ref="E4" r:id="rId1" display="Объем бюджетного финансирования мероприятий от базового до отчетного" xr:uid="{926FEFC5-5121-4352-86E6-B4A1E3561FF2}"/>
  </hyperlinks>
  <pageMargins left="0.7" right="0.7" top="0.75" bottom="0.75" header="0.3" footer="0.3"/>
  <pageSetup paperSize="9" orientation="portrait"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08188-FE1E-464C-9466-AA53A9ABD13B}">
  <sheetPr codeName="Лист10">
    <tabColor rgb="FF00DBD6"/>
  </sheetPr>
  <dimension ref="A1:P46"/>
  <sheetViews>
    <sheetView topLeftCell="D1" zoomScale="90" zoomScaleNormal="90" workbookViewId="0">
      <pane ySplit="9" topLeftCell="A10" activePane="bottomLeft" state="frozen"/>
      <selection activeCell="D1" sqref="D1"/>
      <selection pane="bottomLeft" activeCell="F11" sqref="F11"/>
    </sheetView>
  </sheetViews>
  <sheetFormatPr defaultColWidth="9.109375" defaultRowHeight="14.4" x14ac:dyDescent="0.3"/>
  <cols>
    <col min="1" max="1" width="3.33203125" style="1" customWidth="1"/>
    <col min="2" max="2" width="5.6640625" style="1" customWidth="1"/>
    <col min="3" max="3" width="41.33203125" style="2" customWidth="1"/>
    <col min="4" max="6" width="25.6640625" style="1" customWidth="1"/>
    <col min="7" max="7" width="25.6640625" style="13" customWidth="1"/>
    <col min="8" max="14" width="15.6640625" style="1" customWidth="1"/>
    <col min="15" max="15" width="20.44140625" style="1" bestFit="1" customWidth="1"/>
    <col min="16" max="16" width="33" style="1" customWidth="1"/>
    <col min="17" max="16384" width="9.109375" style="1"/>
  </cols>
  <sheetData>
    <row r="1" spans="1:16" s="27" customFormat="1" ht="24.6" x14ac:dyDescent="0.55000000000000004">
      <c r="A1" s="26" t="s">
        <v>231</v>
      </c>
      <c r="C1" s="28"/>
      <c r="G1" s="29"/>
    </row>
    <row r="2" spans="1:16" s="31" customFormat="1" ht="25.95" customHeight="1" x14ac:dyDescent="0.35">
      <c r="A2" s="58" t="s">
        <v>319</v>
      </c>
      <c r="C2" s="32"/>
      <c r="G2" s="33"/>
    </row>
    <row r="4" spans="1:16" s="60" customFormat="1" ht="30" customHeight="1" x14ac:dyDescent="0.3">
      <c r="A4" s="59" t="s">
        <v>266</v>
      </c>
    </row>
    <row r="6" spans="1:16" ht="40.200000000000003" customHeight="1" x14ac:dyDescent="0.3">
      <c r="B6" s="151" t="s">
        <v>0</v>
      </c>
      <c r="C6" s="151" t="s">
        <v>223</v>
      </c>
      <c r="D6" s="151" t="s">
        <v>224</v>
      </c>
      <c r="E6" s="151" t="s">
        <v>225</v>
      </c>
      <c r="F6" s="151" t="s">
        <v>226</v>
      </c>
      <c r="G6" s="151" t="s">
        <v>278</v>
      </c>
      <c r="H6" s="151" t="s">
        <v>333</v>
      </c>
      <c r="I6" s="151"/>
      <c r="J6" s="157" t="s">
        <v>334</v>
      </c>
      <c r="K6" s="163"/>
      <c r="L6" s="163"/>
      <c r="M6" s="163"/>
      <c r="N6" s="163"/>
      <c r="O6" s="158"/>
    </row>
    <row r="7" spans="1:16" ht="31.95" customHeight="1" x14ac:dyDescent="0.3">
      <c r="B7" s="151"/>
      <c r="C7" s="151"/>
      <c r="D7" s="151"/>
      <c r="E7" s="151"/>
      <c r="F7" s="151"/>
      <c r="G7" s="151"/>
      <c r="H7" s="151"/>
      <c r="I7" s="151"/>
      <c r="J7" s="157" t="s">
        <v>326</v>
      </c>
      <c r="K7" s="158"/>
      <c r="L7" s="162" t="s">
        <v>227</v>
      </c>
      <c r="M7" s="162"/>
      <c r="N7" s="162" t="s">
        <v>228</v>
      </c>
      <c r="O7" s="162"/>
    </row>
    <row r="8" spans="1:16" ht="13.95" customHeight="1" x14ac:dyDescent="0.3">
      <c r="B8" s="151"/>
      <c r="C8" s="151"/>
      <c r="D8" s="151"/>
      <c r="E8" s="151"/>
      <c r="F8" s="151"/>
      <c r="G8" s="151"/>
      <c r="H8" s="151" t="s">
        <v>229</v>
      </c>
      <c r="I8" s="151" t="s">
        <v>230</v>
      </c>
      <c r="J8" s="162" t="s">
        <v>229</v>
      </c>
      <c r="K8" s="162" t="s">
        <v>230</v>
      </c>
      <c r="L8" s="162" t="s">
        <v>229</v>
      </c>
      <c r="M8" s="162" t="s">
        <v>230</v>
      </c>
      <c r="N8" s="162" t="s">
        <v>229</v>
      </c>
      <c r="O8" s="162" t="s">
        <v>230</v>
      </c>
    </row>
    <row r="9" spans="1:16" ht="18" customHeight="1" x14ac:dyDescent="0.3">
      <c r="B9" s="151"/>
      <c r="C9" s="151"/>
      <c r="D9" s="151"/>
      <c r="E9" s="151"/>
      <c r="F9" s="151"/>
      <c r="G9" s="151"/>
      <c r="H9" s="151"/>
      <c r="I9" s="151"/>
      <c r="J9" s="162"/>
      <c r="K9" s="162"/>
      <c r="L9" s="162"/>
      <c r="M9" s="162"/>
      <c r="N9" s="162"/>
      <c r="O9" s="162"/>
    </row>
    <row r="10" spans="1:16" ht="19.95" customHeight="1" x14ac:dyDescent="0.3">
      <c r="B10" s="17"/>
      <c r="C10" s="18"/>
      <c r="D10" s="19"/>
      <c r="E10" s="25"/>
      <c r="F10" s="19"/>
      <c r="G10" s="19"/>
      <c r="H10" s="80"/>
      <c r="I10" s="80"/>
      <c r="J10" s="92"/>
      <c r="K10" s="92"/>
      <c r="L10" s="92"/>
      <c r="M10" s="92"/>
      <c r="N10" s="92"/>
      <c r="O10" s="80"/>
    </row>
    <row r="11" spans="1:16" ht="19.95" customHeight="1" x14ac:dyDescent="0.3">
      <c r="B11" s="3"/>
      <c r="C11" s="6"/>
      <c r="D11" s="11"/>
      <c r="E11" s="12"/>
      <c r="F11" s="11"/>
      <c r="G11" s="19"/>
      <c r="H11" s="79"/>
      <c r="I11" s="79"/>
      <c r="J11" s="91"/>
      <c r="K11" s="91"/>
      <c r="L11" s="91"/>
      <c r="M11" s="91"/>
      <c r="N11" s="91"/>
      <c r="O11" s="79"/>
    </row>
    <row r="12" spans="1:16" ht="19.95" customHeight="1" x14ac:dyDescent="0.3">
      <c r="B12" s="3"/>
      <c r="C12" s="6"/>
      <c r="D12" s="11"/>
      <c r="E12" s="10"/>
      <c r="F12" s="11"/>
      <c r="G12" s="19"/>
      <c r="H12" s="79"/>
      <c r="I12" s="79"/>
      <c r="J12" s="91"/>
      <c r="K12" s="91"/>
      <c r="L12" s="91"/>
      <c r="M12" s="91"/>
      <c r="N12" s="91"/>
      <c r="O12" s="79"/>
      <c r="P12" s="54" t="s">
        <v>530</v>
      </c>
    </row>
    <row r="13" spans="1:16" ht="19.95" customHeight="1" x14ac:dyDescent="0.3">
      <c r="B13" s="3"/>
      <c r="C13" s="6"/>
      <c r="D13" s="11"/>
      <c r="E13" s="10"/>
      <c r="F13" s="11"/>
      <c r="G13" s="19"/>
      <c r="H13" s="79"/>
      <c r="I13" s="79"/>
      <c r="J13" s="91"/>
      <c r="K13" s="91"/>
      <c r="L13" s="91"/>
      <c r="M13" s="91"/>
      <c r="N13" s="91"/>
      <c r="O13" s="79"/>
      <c r="P13" s="16" t="s">
        <v>301</v>
      </c>
    </row>
    <row r="14" spans="1:16" ht="19.95" customHeight="1" x14ac:dyDescent="0.3">
      <c r="B14" s="3"/>
      <c r="C14" s="6"/>
      <c r="D14" s="11"/>
      <c r="E14" s="10"/>
      <c r="F14" s="11"/>
      <c r="G14" s="19"/>
      <c r="H14" s="79"/>
      <c r="I14" s="79"/>
      <c r="J14" s="91"/>
      <c r="K14" s="91"/>
      <c r="L14" s="91"/>
      <c r="M14" s="91"/>
      <c r="N14" s="91"/>
      <c r="O14" s="79"/>
    </row>
    <row r="15" spans="1:16" ht="19.95" customHeight="1" x14ac:dyDescent="0.3">
      <c r="B15" s="3"/>
      <c r="C15" s="6"/>
      <c r="D15" s="11"/>
      <c r="E15" s="10"/>
      <c r="F15" s="11"/>
      <c r="G15" s="19"/>
      <c r="H15" s="79"/>
      <c r="I15" s="79"/>
      <c r="J15" s="91"/>
      <c r="K15" s="91"/>
      <c r="L15" s="91"/>
      <c r="M15" s="91"/>
      <c r="N15" s="91"/>
      <c r="O15" s="79"/>
    </row>
    <row r="16" spans="1:16" ht="19.95" customHeight="1" x14ac:dyDescent="0.3">
      <c r="B16" s="3"/>
      <c r="C16" s="6"/>
      <c r="D16" s="11"/>
      <c r="E16" s="10"/>
      <c r="F16" s="11"/>
      <c r="G16" s="19"/>
      <c r="H16" s="79"/>
      <c r="I16" s="79"/>
      <c r="J16" s="91"/>
      <c r="K16" s="91"/>
      <c r="L16" s="91"/>
      <c r="M16" s="91"/>
      <c r="N16" s="91"/>
      <c r="O16" s="79"/>
    </row>
    <row r="17" spans="2:15" ht="19.95" customHeight="1" x14ac:dyDescent="0.3">
      <c r="B17" s="3"/>
      <c r="C17" s="6"/>
      <c r="D17" s="11"/>
      <c r="E17" s="10"/>
      <c r="F17" s="11"/>
      <c r="G17" s="19"/>
      <c r="H17" s="79"/>
      <c r="I17" s="79"/>
      <c r="J17" s="91"/>
      <c r="K17" s="91"/>
      <c r="L17" s="91"/>
      <c r="M17" s="91"/>
      <c r="N17" s="91"/>
      <c r="O17" s="79"/>
    </row>
    <row r="18" spans="2:15" ht="19.95" customHeight="1" x14ac:dyDescent="0.3">
      <c r="B18" s="3"/>
      <c r="C18" s="6"/>
      <c r="D18" s="11"/>
      <c r="E18" s="10"/>
      <c r="F18" s="11"/>
      <c r="G18" s="19"/>
      <c r="H18" s="79"/>
      <c r="I18" s="79"/>
      <c r="J18" s="91"/>
      <c r="K18" s="91"/>
      <c r="L18" s="91"/>
      <c r="M18" s="91"/>
      <c r="N18" s="91"/>
      <c r="O18" s="79"/>
    </row>
    <row r="19" spans="2:15" ht="19.95" customHeight="1" x14ac:dyDescent="0.3">
      <c r="B19" s="3"/>
      <c r="C19" s="6"/>
      <c r="D19" s="11"/>
      <c r="E19" s="10"/>
      <c r="F19" s="11"/>
      <c r="G19" s="19"/>
      <c r="H19" s="79"/>
      <c r="I19" s="79"/>
      <c r="J19" s="91"/>
      <c r="K19" s="91"/>
      <c r="L19" s="91"/>
      <c r="M19" s="91"/>
      <c r="N19" s="91"/>
      <c r="O19" s="79"/>
    </row>
    <row r="20" spans="2:15" ht="19.95" customHeight="1" x14ac:dyDescent="0.3">
      <c r="B20" s="3"/>
      <c r="C20" s="6"/>
      <c r="D20" s="11"/>
      <c r="E20" s="10"/>
      <c r="F20" s="11"/>
      <c r="G20" s="19"/>
      <c r="H20" s="79"/>
      <c r="I20" s="79"/>
      <c r="J20" s="91"/>
      <c r="K20" s="91"/>
      <c r="L20" s="91"/>
      <c r="M20" s="91"/>
      <c r="N20" s="91"/>
      <c r="O20" s="79"/>
    </row>
    <row r="21" spans="2:15" ht="19.95" customHeight="1" x14ac:dyDescent="0.3">
      <c r="B21" s="3"/>
      <c r="C21" s="6"/>
      <c r="D21" s="11"/>
      <c r="E21" s="10"/>
      <c r="F21" s="11"/>
      <c r="G21" s="19"/>
      <c r="H21" s="79"/>
      <c r="I21" s="79"/>
      <c r="J21" s="91"/>
      <c r="K21" s="91"/>
      <c r="L21" s="91"/>
      <c r="M21" s="91"/>
      <c r="N21" s="91"/>
      <c r="O21" s="79"/>
    </row>
    <row r="22" spans="2:15" ht="19.95" customHeight="1" x14ac:dyDescent="0.3">
      <c r="B22" s="3"/>
      <c r="C22" s="6"/>
      <c r="D22" s="11"/>
      <c r="E22" s="10"/>
      <c r="F22" s="11"/>
      <c r="G22" s="19"/>
      <c r="H22" s="79"/>
      <c r="I22" s="79"/>
      <c r="J22" s="91"/>
      <c r="K22" s="91"/>
      <c r="L22" s="91"/>
      <c r="M22" s="91"/>
      <c r="N22" s="91"/>
      <c r="O22" s="79"/>
    </row>
    <row r="23" spans="2:15" ht="19.95" customHeight="1" x14ac:dyDescent="0.3">
      <c r="B23" s="3"/>
      <c r="C23" s="6"/>
      <c r="D23" s="11"/>
      <c r="E23" s="10"/>
      <c r="F23" s="11"/>
      <c r="G23" s="19"/>
      <c r="H23" s="79"/>
      <c r="I23" s="79"/>
      <c r="J23" s="91"/>
      <c r="K23" s="91"/>
      <c r="L23" s="91"/>
      <c r="M23" s="91"/>
      <c r="N23" s="91"/>
      <c r="O23" s="79"/>
    </row>
    <row r="24" spans="2:15" ht="19.95" customHeight="1" x14ac:dyDescent="0.3">
      <c r="B24" s="3"/>
      <c r="C24" s="6"/>
      <c r="D24" s="11"/>
      <c r="E24" s="10"/>
      <c r="F24" s="11"/>
      <c r="G24" s="19"/>
      <c r="H24" s="79"/>
      <c r="I24" s="79"/>
      <c r="J24" s="91"/>
      <c r="K24" s="91"/>
      <c r="L24" s="91"/>
      <c r="M24" s="91"/>
      <c r="N24" s="91"/>
      <c r="O24" s="79"/>
    </row>
    <row r="25" spans="2:15" ht="19.95" customHeight="1" x14ac:dyDescent="0.3">
      <c r="B25" s="3"/>
      <c r="C25" s="6"/>
      <c r="D25" s="11"/>
      <c r="E25" s="10"/>
      <c r="F25" s="11"/>
      <c r="G25" s="19"/>
      <c r="H25" s="79"/>
      <c r="I25" s="79"/>
      <c r="J25" s="79"/>
      <c r="K25" s="79"/>
      <c r="L25" s="79"/>
      <c r="M25" s="79"/>
      <c r="N25" s="79"/>
      <c r="O25" s="79"/>
    </row>
    <row r="26" spans="2:15" ht="19.95" customHeight="1" x14ac:dyDescent="0.3">
      <c r="B26" s="3"/>
      <c r="C26" s="6"/>
      <c r="D26" s="11"/>
      <c r="E26" s="10"/>
      <c r="F26" s="11"/>
      <c r="G26" s="19"/>
      <c r="H26" s="79"/>
      <c r="I26" s="79"/>
      <c r="J26" s="79"/>
      <c r="K26" s="79"/>
      <c r="L26" s="79"/>
      <c r="M26" s="79"/>
      <c r="N26" s="79"/>
      <c r="O26" s="79"/>
    </row>
    <row r="27" spans="2:15" ht="19.95" customHeight="1" x14ac:dyDescent="0.3">
      <c r="B27" s="3"/>
      <c r="C27" s="6"/>
      <c r="D27" s="11"/>
      <c r="E27" s="10"/>
      <c r="F27" s="11"/>
      <c r="G27" s="19"/>
      <c r="H27" s="79"/>
      <c r="I27" s="79"/>
      <c r="J27" s="79"/>
      <c r="K27" s="79"/>
      <c r="L27" s="79"/>
      <c r="M27" s="79"/>
      <c r="N27" s="79"/>
      <c r="O27" s="79"/>
    </row>
    <row r="28" spans="2:15" ht="19.95" customHeight="1" x14ac:dyDescent="0.3">
      <c r="B28" s="3"/>
      <c r="C28" s="6"/>
      <c r="D28" s="11"/>
      <c r="E28" s="10"/>
      <c r="F28" s="11"/>
      <c r="G28" s="19"/>
      <c r="H28" s="79"/>
      <c r="I28" s="79"/>
      <c r="J28" s="79"/>
      <c r="K28" s="79"/>
      <c r="L28" s="79"/>
      <c r="M28" s="79"/>
      <c r="N28" s="79"/>
      <c r="O28" s="79"/>
    </row>
    <row r="29" spans="2:15" ht="19.95" customHeight="1" x14ac:dyDescent="0.3">
      <c r="B29" s="3"/>
      <c r="C29" s="6"/>
      <c r="D29" s="11"/>
      <c r="E29" s="10"/>
      <c r="F29" s="11"/>
      <c r="G29" s="19"/>
      <c r="H29" s="79"/>
      <c r="I29" s="79"/>
      <c r="J29" s="79"/>
      <c r="K29" s="79"/>
      <c r="L29" s="79"/>
      <c r="M29" s="79"/>
      <c r="N29" s="79"/>
      <c r="O29" s="79"/>
    </row>
    <row r="30" spans="2:15" ht="19.95" customHeight="1" x14ac:dyDescent="0.3">
      <c r="B30" s="3"/>
      <c r="C30" s="6"/>
      <c r="D30" s="11"/>
      <c r="E30" s="10"/>
      <c r="F30" s="11"/>
      <c r="G30" s="19"/>
      <c r="H30" s="79"/>
      <c r="I30" s="79"/>
      <c r="J30" s="79"/>
      <c r="K30" s="79"/>
      <c r="L30" s="79"/>
      <c r="M30" s="79"/>
      <c r="N30" s="79"/>
      <c r="O30" s="79"/>
    </row>
    <row r="31" spans="2:15" ht="19.95" customHeight="1" x14ac:dyDescent="0.3">
      <c r="B31" s="3"/>
      <c r="C31" s="6"/>
      <c r="D31" s="11"/>
      <c r="E31" s="10"/>
      <c r="F31" s="11"/>
      <c r="G31" s="19"/>
      <c r="H31" s="79"/>
      <c r="I31" s="79"/>
      <c r="J31" s="79"/>
      <c r="K31" s="79"/>
      <c r="L31" s="79"/>
      <c r="M31" s="79"/>
      <c r="N31" s="79"/>
      <c r="O31" s="79"/>
    </row>
    <row r="32" spans="2:15" ht="19.95" customHeight="1" x14ac:dyDescent="0.3">
      <c r="B32" s="3"/>
      <c r="C32" s="6"/>
      <c r="D32" s="11"/>
      <c r="E32" s="10"/>
      <c r="F32" s="11"/>
      <c r="G32" s="19"/>
      <c r="H32" s="79"/>
      <c r="I32" s="79"/>
      <c r="J32" s="79"/>
      <c r="K32" s="79"/>
      <c r="L32" s="79"/>
      <c r="M32" s="79"/>
      <c r="N32" s="79"/>
      <c r="O32" s="79"/>
    </row>
    <row r="33" spans="2:15" ht="19.95" customHeight="1" x14ac:dyDescent="0.3">
      <c r="B33" s="3"/>
      <c r="C33" s="6"/>
      <c r="D33" s="11"/>
      <c r="E33" s="10"/>
      <c r="F33" s="11"/>
      <c r="G33" s="19"/>
      <c r="H33" s="79"/>
      <c r="I33" s="79"/>
      <c r="J33" s="79"/>
      <c r="K33" s="79"/>
      <c r="L33" s="79"/>
      <c r="M33" s="79"/>
      <c r="N33" s="79"/>
      <c r="O33" s="79"/>
    </row>
    <row r="34" spans="2:15" ht="19.95" customHeight="1" x14ac:dyDescent="0.3">
      <c r="B34" s="3"/>
      <c r="C34" s="6"/>
      <c r="D34" s="11"/>
      <c r="E34" s="10"/>
      <c r="F34" s="11"/>
      <c r="G34" s="19"/>
      <c r="H34" s="79"/>
      <c r="I34" s="79"/>
      <c r="J34" s="79"/>
      <c r="K34" s="79"/>
      <c r="L34" s="79"/>
      <c r="M34" s="79"/>
      <c r="N34" s="79"/>
      <c r="O34" s="79"/>
    </row>
    <row r="35" spans="2:15" ht="19.95" customHeight="1" x14ac:dyDescent="0.3">
      <c r="B35" s="3"/>
      <c r="C35" s="6"/>
      <c r="D35" s="11"/>
      <c r="E35" s="10"/>
      <c r="F35" s="11"/>
      <c r="G35" s="19"/>
      <c r="H35" s="79"/>
      <c r="I35" s="79"/>
      <c r="J35" s="79"/>
      <c r="K35" s="79"/>
      <c r="L35" s="79"/>
      <c r="M35" s="79"/>
      <c r="N35" s="79"/>
      <c r="O35" s="79"/>
    </row>
    <row r="36" spans="2:15" ht="19.95" customHeight="1" x14ac:dyDescent="0.3">
      <c r="B36" s="3"/>
      <c r="C36" s="6"/>
      <c r="D36" s="11"/>
      <c r="E36" s="10"/>
      <c r="F36" s="11"/>
      <c r="G36" s="19"/>
      <c r="H36" s="79"/>
      <c r="I36" s="79"/>
      <c r="J36" s="79"/>
      <c r="K36" s="79"/>
      <c r="L36" s="79"/>
      <c r="M36" s="79"/>
      <c r="N36" s="79"/>
      <c r="O36" s="79"/>
    </row>
    <row r="37" spans="2:15" ht="19.95" customHeight="1" x14ac:dyDescent="0.3">
      <c r="B37" s="3"/>
      <c r="C37" s="6"/>
      <c r="D37" s="11"/>
      <c r="E37" s="10"/>
      <c r="F37" s="11"/>
      <c r="G37" s="19"/>
      <c r="H37" s="79"/>
      <c r="I37" s="79"/>
      <c r="J37" s="79"/>
      <c r="K37" s="79"/>
      <c r="L37" s="79"/>
      <c r="M37" s="79"/>
      <c r="N37" s="79"/>
      <c r="O37" s="79"/>
    </row>
    <row r="38" spans="2:15" ht="19.95" customHeight="1" x14ac:dyDescent="0.3">
      <c r="B38" s="3"/>
      <c r="C38" s="6"/>
      <c r="D38" s="11"/>
      <c r="E38" s="10"/>
      <c r="F38" s="11"/>
      <c r="G38" s="19"/>
      <c r="H38" s="79"/>
      <c r="I38" s="79"/>
      <c r="J38" s="79"/>
      <c r="K38" s="79"/>
      <c r="L38" s="79"/>
      <c r="M38" s="79"/>
      <c r="N38" s="79"/>
      <c r="O38" s="79"/>
    </row>
    <row r="39" spans="2:15" ht="19.95" customHeight="1" x14ac:dyDescent="0.3">
      <c r="B39" s="3"/>
      <c r="C39" s="6"/>
      <c r="D39" s="11"/>
      <c r="E39" s="10"/>
      <c r="F39" s="11"/>
      <c r="G39" s="19"/>
      <c r="H39" s="79"/>
      <c r="I39" s="79"/>
      <c r="J39" s="79"/>
      <c r="K39" s="79"/>
      <c r="L39" s="79"/>
      <c r="M39" s="79"/>
      <c r="N39" s="79"/>
      <c r="O39" s="79"/>
    </row>
    <row r="40" spans="2:15" ht="19.95" customHeight="1" x14ac:dyDescent="0.3">
      <c r="B40" s="3"/>
      <c r="C40" s="6"/>
      <c r="D40" s="11"/>
      <c r="E40" s="10"/>
      <c r="F40" s="11"/>
      <c r="G40" s="19"/>
      <c r="H40" s="79"/>
      <c r="I40" s="79"/>
      <c r="J40" s="79"/>
      <c r="K40" s="79"/>
      <c r="L40" s="79"/>
      <c r="M40" s="79"/>
      <c r="N40" s="79"/>
      <c r="O40" s="79"/>
    </row>
    <row r="41" spans="2:15" ht="19.95" customHeight="1" x14ac:dyDescent="0.3">
      <c r="B41" s="3"/>
      <c r="C41" s="6"/>
      <c r="D41" s="11"/>
      <c r="E41" s="10"/>
      <c r="F41" s="11"/>
      <c r="G41" s="19"/>
      <c r="H41" s="79"/>
      <c r="I41" s="79"/>
      <c r="J41" s="79"/>
      <c r="K41" s="79"/>
      <c r="L41" s="79"/>
      <c r="M41" s="79"/>
      <c r="N41" s="79"/>
      <c r="O41" s="79"/>
    </row>
    <row r="42" spans="2:15" ht="19.95" customHeight="1" x14ac:dyDescent="0.3">
      <c r="B42" s="3"/>
      <c r="C42" s="6"/>
      <c r="D42" s="11"/>
      <c r="E42" s="10"/>
      <c r="F42" s="11"/>
      <c r="G42" s="19"/>
      <c r="H42" s="79"/>
      <c r="I42" s="79"/>
      <c r="J42" s="79"/>
      <c r="K42" s="79"/>
      <c r="L42" s="79"/>
      <c r="M42" s="79"/>
      <c r="N42" s="79"/>
      <c r="O42" s="79"/>
    </row>
    <row r="43" spans="2:15" ht="19.95" customHeight="1" x14ac:dyDescent="0.3">
      <c r="B43" s="3"/>
      <c r="C43" s="6"/>
      <c r="D43" s="11"/>
      <c r="E43" s="10"/>
      <c r="F43" s="11"/>
      <c r="G43" s="19"/>
      <c r="H43" s="79"/>
      <c r="I43" s="79"/>
      <c r="J43" s="79"/>
      <c r="K43" s="79"/>
      <c r="L43" s="79"/>
      <c r="M43" s="79"/>
      <c r="N43" s="79"/>
      <c r="O43" s="79"/>
    </row>
    <row r="44" spans="2:15" ht="19.95" customHeight="1" x14ac:dyDescent="0.3">
      <c r="B44" s="3"/>
      <c r="C44" s="6"/>
      <c r="D44" s="11"/>
      <c r="E44" s="10"/>
      <c r="F44" s="11"/>
      <c r="G44" s="19"/>
      <c r="H44" s="79"/>
      <c r="I44" s="79"/>
      <c r="J44" s="79"/>
      <c r="K44" s="79"/>
      <c r="L44" s="79"/>
      <c r="M44" s="79"/>
      <c r="N44" s="79"/>
      <c r="O44" s="79"/>
    </row>
    <row r="45" spans="2:15" ht="19.95" customHeight="1" x14ac:dyDescent="0.3">
      <c r="B45" s="3"/>
      <c r="C45" s="6"/>
      <c r="D45" s="11"/>
      <c r="E45" s="10"/>
      <c r="F45" s="11"/>
      <c r="G45" s="19"/>
      <c r="H45" s="79"/>
      <c r="I45" s="79"/>
      <c r="J45" s="79"/>
      <c r="K45" s="79"/>
      <c r="L45" s="79"/>
      <c r="M45" s="79"/>
      <c r="N45" s="79"/>
      <c r="O45" s="79"/>
    </row>
    <row r="46" spans="2:15" ht="19.95" customHeight="1" x14ac:dyDescent="0.3">
      <c r="B46" s="3"/>
      <c r="C46" s="6"/>
      <c r="D46" s="11"/>
      <c r="E46" s="10"/>
      <c r="F46" s="11"/>
      <c r="G46" s="19"/>
      <c r="H46" s="79"/>
      <c r="I46" s="79"/>
      <c r="J46" s="79"/>
      <c r="K46" s="79"/>
      <c r="L46" s="79"/>
      <c r="M46" s="79"/>
      <c r="N46" s="79"/>
      <c r="O46" s="79"/>
    </row>
  </sheetData>
  <sheetProtection algorithmName="SHA-512" hashValue="POXVbj4I9rmIAI3JU3/pOHtjo4K97q9Rmzm4twqqnMGLli5Pg/lJbEusdWwVqDFtEPYxUCdKORaOTXCRgb9A0Q==" saltValue="rNR6cCLRTgwucRhSfqm/ig==" spinCount="100000" sheet="1" objects="1" scenarios="1" selectLockedCells="1"/>
  <mergeCells count="19">
    <mergeCell ref="C6:C9"/>
    <mergeCell ref="B6:B9"/>
    <mergeCell ref="L8:L9"/>
    <mergeCell ref="M8:M9"/>
    <mergeCell ref="N8:N9"/>
    <mergeCell ref="H6:I7"/>
    <mergeCell ref="G6:G9"/>
    <mergeCell ref="F6:F9"/>
    <mergeCell ref="E6:E9"/>
    <mergeCell ref="D6:D9"/>
    <mergeCell ref="I8:I9"/>
    <mergeCell ref="H8:H9"/>
    <mergeCell ref="J6:O6"/>
    <mergeCell ref="J7:K7"/>
    <mergeCell ref="J8:J9"/>
    <mergeCell ref="K8:K9"/>
    <mergeCell ref="L7:M7"/>
    <mergeCell ref="N7:O7"/>
    <mergeCell ref="O8:O9"/>
  </mergeCells>
  <dataValidations count="7">
    <dataValidation type="list" allowBlank="1" showInputMessage="1" showErrorMessage="1" sqref="G10:G46" xr:uid="{63D38FD7-423C-4C1E-9576-DA6ADBFD0ED5}">
      <formula1>$P$12:$P$13</formula1>
    </dataValidation>
    <dataValidation type="decimal" allowBlank="1" showInputMessage="1" showErrorMessage="1" sqref="E1:E9 E47:E1048576" xr:uid="{6B4330A2-FB32-4F76-ADE1-AD5DE88B7B97}">
      <formula1>0</formula1>
      <formula2>2025</formula2>
    </dataValidation>
    <dataValidation type="decimal" showInputMessage="1" showErrorMessage="1" sqref="F1:F1048576" xr:uid="{DD547583-30B0-4F71-9274-7DEA6EE14A56}">
      <formula1>0</formula1>
      <formula2>99999</formula2>
    </dataValidation>
    <dataValidation type="decimal" allowBlank="1" showInputMessage="1" showErrorMessage="1" sqref="H1:H1048576" xr:uid="{3590B3D2-0DE6-4B74-B76F-EE61BF0FB9CA}">
      <formula1>0</formula1>
      <formula2>99999999999</formula2>
    </dataValidation>
    <dataValidation type="decimal" allowBlank="1" showInputMessage="1" showErrorMessage="1" sqref="I1:I1048576" xr:uid="{DD533D41-E3F0-43EE-B1AA-62D505BA0E35}">
      <formula1>0</formula1>
      <formula2>9999999999999</formula2>
    </dataValidation>
    <dataValidation type="decimal" allowBlank="1" showInputMessage="1" showErrorMessage="1" sqref="J1:O1048576" xr:uid="{695D56DC-8C8E-4CDF-B27B-45B9B7AAB3B3}">
      <formula1>0</formula1>
      <formula2>99999999999999900</formula2>
    </dataValidation>
    <dataValidation type="decimal" allowBlank="1" showInputMessage="1" showErrorMessage="1" sqref="E10:E46" xr:uid="{E83C1303-D7B4-4E5F-AFA7-00447095E41A}">
      <formula1>0</formula1>
      <formula2>2024</formula2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BBBE-CD95-47FC-8323-87BE8F1E8CFC}">
  <sheetPr codeName="Лист8">
    <tabColor rgb="FF00DBD6"/>
  </sheetPr>
  <dimension ref="A1:G22"/>
  <sheetViews>
    <sheetView zoomScaleNormal="100" workbookViewId="0">
      <pane ySplit="5" topLeftCell="A6" activePane="bottomLeft" state="frozen"/>
      <selection pane="bottomLeft" activeCell="D6" sqref="D6"/>
    </sheetView>
  </sheetViews>
  <sheetFormatPr defaultColWidth="9.109375" defaultRowHeight="14.4" x14ac:dyDescent="0.3"/>
  <cols>
    <col min="1" max="1" width="3.33203125" style="1" customWidth="1"/>
    <col min="2" max="2" width="5.6640625" style="1" customWidth="1"/>
    <col min="3" max="3" width="45.109375" style="2" customWidth="1"/>
    <col min="4" max="4" width="61.5546875" style="1" customWidth="1"/>
    <col min="5" max="6" width="25.6640625" style="1" customWidth="1"/>
    <col min="7" max="7" width="25.6640625" style="13" customWidth="1"/>
    <col min="8" max="8" width="25.6640625" style="1" customWidth="1"/>
    <col min="9" max="16384" width="9.109375" style="1"/>
  </cols>
  <sheetData>
    <row r="1" spans="1:7" s="27" customFormat="1" ht="24.6" x14ac:dyDescent="0.55000000000000004">
      <c r="A1" s="26" t="s">
        <v>267</v>
      </c>
      <c r="C1" s="28"/>
      <c r="G1" s="29"/>
    </row>
    <row r="2" spans="1:7" s="31" customFormat="1" ht="28.2" customHeight="1" x14ac:dyDescent="0.35">
      <c r="A2" s="30" t="s">
        <v>268</v>
      </c>
      <c r="C2" s="32"/>
      <c r="G2" s="33"/>
    </row>
    <row r="5" spans="1:7" ht="37.35" customHeight="1" x14ac:dyDescent="0.3">
      <c r="B5" s="39" t="s">
        <v>0</v>
      </c>
      <c r="C5" s="39" t="s">
        <v>1</v>
      </c>
      <c r="D5" s="39" t="s">
        <v>200</v>
      </c>
      <c r="G5" s="1"/>
    </row>
    <row r="6" spans="1:7" ht="40.200000000000003" customHeight="1" x14ac:dyDescent="0.3">
      <c r="B6" s="38">
        <v>1</v>
      </c>
      <c r="C6" s="46" t="s">
        <v>201</v>
      </c>
      <c r="D6" s="19"/>
      <c r="G6" s="1"/>
    </row>
    <row r="7" spans="1:7" ht="40.200000000000003" customHeight="1" x14ac:dyDescent="0.3">
      <c r="B7" s="22">
        <v>2</v>
      </c>
      <c r="C7" s="20" t="s">
        <v>202</v>
      </c>
      <c r="D7" s="11"/>
      <c r="G7" s="1"/>
    </row>
    <row r="8" spans="1:7" ht="40.200000000000003" customHeight="1" x14ac:dyDescent="0.3">
      <c r="B8" s="22">
        <v>3</v>
      </c>
      <c r="C8" s="20" t="s">
        <v>203</v>
      </c>
      <c r="D8" s="11"/>
      <c r="G8" s="1"/>
    </row>
    <row r="9" spans="1:7" ht="40.200000000000003" customHeight="1" x14ac:dyDescent="0.3">
      <c r="B9" s="22">
        <v>4</v>
      </c>
      <c r="C9" s="20" t="s">
        <v>204</v>
      </c>
      <c r="D9" s="139"/>
      <c r="G9" s="1"/>
    </row>
    <row r="10" spans="1:7" ht="40.200000000000003" customHeight="1" x14ac:dyDescent="0.3">
      <c r="B10" s="22" t="s">
        <v>213</v>
      </c>
      <c r="C10" s="20" t="s">
        <v>205</v>
      </c>
      <c r="D10" s="7"/>
      <c r="G10" s="1"/>
    </row>
    <row r="11" spans="1:7" ht="40.200000000000003" customHeight="1" x14ac:dyDescent="0.3">
      <c r="B11" s="22" t="s">
        <v>214</v>
      </c>
      <c r="C11" s="20" t="s">
        <v>206</v>
      </c>
      <c r="D11" s="7"/>
      <c r="G11" s="1"/>
    </row>
    <row r="12" spans="1:7" ht="40.200000000000003" customHeight="1" x14ac:dyDescent="0.3">
      <c r="B12" s="22" t="s">
        <v>215</v>
      </c>
      <c r="C12" s="20" t="s">
        <v>207</v>
      </c>
      <c r="D12" s="7"/>
    </row>
    <row r="13" spans="1:7" ht="40.200000000000003" customHeight="1" x14ac:dyDescent="0.3">
      <c r="B13" s="21">
        <v>5</v>
      </c>
      <c r="C13" s="20" t="s">
        <v>208</v>
      </c>
      <c r="D13" s="7"/>
    </row>
    <row r="14" spans="1:7" ht="40.200000000000003" customHeight="1" x14ac:dyDescent="0.3">
      <c r="B14" s="21">
        <v>6</v>
      </c>
      <c r="C14" s="20" t="s">
        <v>209</v>
      </c>
      <c r="D14" s="11"/>
    </row>
    <row r="15" spans="1:7" ht="40.200000000000003" customHeight="1" x14ac:dyDescent="0.3">
      <c r="B15" s="21">
        <v>7</v>
      </c>
      <c r="C15" s="20" t="s">
        <v>210</v>
      </c>
      <c r="D15" s="11"/>
    </row>
    <row r="16" spans="1:7" ht="40.200000000000003" customHeight="1" x14ac:dyDescent="0.3">
      <c r="B16" s="21">
        <v>8</v>
      </c>
      <c r="C16" s="20" t="s">
        <v>529</v>
      </c>
      <c r="D16" s="11"/>
    </row>
    <row r="17" spans="2:4" ht="40.200000000000003" customHeight="1" x14ac:dyDescent="0.3">
      <c r="B17" s="21">
        <v>9</v>
      </c>
      <c r="C17" s="20" t="s">
        <v>211</v>
      </c>
      <c r="D17" s="139"/>
    </row>
    <row r="18" spans="2:4" ht="40.200000000000003" customHeight="1" x14ac:dyDescent="0.3">
      <c r="B18" s="61" t="s">
        <v>270</v>
      </c>
      <c r="C18" s="20" t="s">
        <v>335</v>
      </c>
      <c r="D18" s="79"/>
    </row>
    <row r="19" spans="2:4" ht="40.200000000000003" customHeight="1" x14ac:dyDescent="0.3">
      <c r="B19" s="61" t="s">
        <v>271</v>
      </c>
      <c r="C19" s="20" t="s">
        <v>269</v>
      </c>
      <c r="D19" s="11"/>
    </row>
    <row r="20" spans="2:4" ht="40.200000000000003" customHeight="1" x14ac:dyDescent="0.3">
      <c r="B20" s="21">
        <v>10</v>
      </c>
      <c r="C20" s="20" t="s">
        <v>212</v>
      </c>
      <c r="D20" s="11"/>
    </row>
    <row r="21" spans="2:4" ht="40.200000000000003" customHeight="1" x14ac:dyDescent="0.3">
      <c r="B21" s="21">
        <v>11</v>
      </c>
      <c r="C21" s="20" t="s">
        <v>272</v>
      </c>
      <c r="D21" s="11"/>
    </row>
    <row r="22" spans="2:4" ht="40.200000000000003" customHeight="1" x14ac:dyDescent="0.3">
      <c r="B22" s="21">
        <v>12</v>
      </c>
      <c r="C22" s="20" t="s">
        <v>273</v>
      </c>
      <c r="D22" s="11"/>
    </row>
  </sheetData>
  <sheetProtection algorithmName="SHA-512" hashValue="1d/gYazsT5YH1wRV74tfHjvsQAAluXeh0Zdg1oYowp7MjOzbm1mr8cKxB1QN4Fd4Azf3Ug4HbbHOpNvk6EY1bQ==" saltValue="ZOj+ghrD+QiQjo/cZ2+/jA==" spinCount="100000" sheet="1" objects="1" scenarios="1" insertHyperlinks="0" selectLockedCells="1"/>
  <phoneticPr fontId="9" type="noConversion"/>
  <dataValidations count="5">
    <dataValidation type="date" allowBlank="1" showInputMessage="1" showErrorMessage="1" sqref="D11:D12" xr:uid="{967BAA7A-E02C-4F11-96E9-D1F047A35A72}">
      <formula1>E10</formula1>
      <formula2>E12</formula2>
    </dataValidation>
    <dataValidation type="date" operator="greaterThanOrEqual" allowBlank="1" showInputMessage="1" showErrorMessage="1" sqref="D10" xr:uid="{4C1FA85C-22BE-40CA-AD45-D5451586A74F}">
      <formula1>E9</formula1>
    </dataValidation>
    <dataValidation type="decimal" allowBlank="1" showInputMessage="1" showErrorMessage="1" sqref="D18:D19" xr:uid="{6158424E-FDF9-49FF-B15D-5E912901002F}">
      <formula1>0</formula1>
      <formula2>999999999999</formula2>
    </dataValidation>
    <dataValidation type="decimal" allowBlank="1" showInputMessage="1" showErrorMessage="1" sqref="D20" xr:uid="{EE6B9E1F-635A-4E1E-A9FA-397D921D6E34}">
      <formula1>0</formula1>
      <formula2>9999999999</formula2>
    </dataValidation>
    <dataValidation type="decimal" allowBlank="1" showInputMessage="1" showErrorMessage="1" sqref="D16" xr:uid="{E2D13D37-8EE6-4A08-8092-607C2AE0563D}">
      <formula1>0</formula1>
      <formula2>99999999999</formula2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I D A A B Q S w M E F A A C A A g A L 2 l z W D y 3 g V K o A A A A + A A A A B I A H A B D b 2 5 m a W c v U G F j a 2 F n Z S 5 4 b W w g o h g A K K A U A A A A A A A A A A A A A A A A A A A A A A A A A A A A h Y 9 B D o I w F E S v Q r q n h a q o 5 F M W b i U x G o 3 b B i o 0 Q j G 0 t d z N h U f y C p I o 6 s 7 l T N 4 k b x 6 3 O 6 R 9 U 3 t X 0 W n Z q g S F O E C e U H l b S F U m y J q T v 0 A p g w 3 P z 7 w U 3 g A r H f d a J q g y 5 h I T 4 p z D b o L b r i Q 0 C E J y z N a 7 v B I N 9 6 X S h q t c o M + q + L 9 C D A 4 v G U b x f I p n U b j E N K J A x h o y q b 4 I H Y x x A O S n h J W t j e 0 E 6 6 y / 3 Q M Z I 5 D 3 C / Y E U E s D B B Q A A g A I A C 9 p c 1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v a X N Y X 0 h + 4 9 g A A A A i A Q A A E w A c A E Z v c m 1 1 b G F z L 1 N l Y 3 R p b 2 4 x L m 0 g o h g A K K A U A A A A A A A A A A A A A A A A A A A A A A A A A A A A j Y 6 / i s J A E I f 7 Q N 5 h 2 W s U g p B a r I K t z Q U s x C L q H C c m u 8 d m A 5 G Q Q g s t 7 g V s v S f Q Q i 7 + f 4 X f v p E b 7 K w c G A Z m f n z f p D T W U y n Y 5 3 P 6 b d d x n f Q 7 U j R h + M M O e 5 x R m R V 2 P u u w m L T r M F v Y m I V Z 4 m b W u K L C y d 6 6 + Z j i V p A p R U L 3 p Z q N p J w 1 m s W g F y X U 4 S 8 w P i w H g R T a Z o f e k / n B s c E / L j h Y Z t 1 X 8 4 s j s 5 o K d 2 4 N Y T S K q R W q S K R f U i W B j L N E h P M f S h u v / 3 h F w b G t N 9 a 4 x 8 G s f O 4 x b b N M U 6 7 L s u k 6 U / G O t / 0 A U E s B A i 0 A F A A C A A g A L 2 l z W D y 3 g V K o A A A A + A A A A B I A A A A A A A A A A A A A A A A A A A A A A E N v b m Z p Z y 9 Q Y W N r Y W d l L n h t b F B L A Q I t A B Q A A g A I A C 9 p c 1 g P y u m r p A A A A O k A A A A T A A A A A A A A A A A A A A A A A P Q A A A B b Q 2 9 u d G V u d F 9 U e X B l c 1 0 u e G 1 s U E s B A i 0 A F A A C A A g A L 2 l z W F 9 I f u P Y A A A A I g E A A B M A A A A A A A A A A A A A A A A A 5 Q E A A E Z v c m 1 1 b G F z L 1 N l Y 3 R p b 2 4 x L m 1 Q S w U G A A A A A A M A A w D C A A A A C g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w k A A A A A A A D 9 C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0 J 3 Q s N C y 0 L j Q s 9 C w 0 Y b Q u N G P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M t M T l U M T A 6 M D k 6 M T Q u N z M 3 M T g w M V o i I C 8 + P E V u d H J 5 I F R 5 c G U 9 I k Z p b G x D b 2 x 1 b W 5 U e X B l c y I g V m F s d W U 9 I n N C Z z 0 9 I i A v P j x F b n R y e S B U e X B l P S J G a W x s Q 2 9 s d W 1 u T m F t Z X M i I F Z h b H V l P S J z W y Z x d W 9 0 O 9 C h 0 Y L Q v t C 7 0 L H Q t d G G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i 0 L D Q s d C 7 0 L j R h t C w M S / Q m N C 3 0 L z Q t d C 9 0 L X Q v d C 9 0 Y v Q u S D R g t C 4 0 L 8 u e 9 C h 0 Y L Q v t C 7 0 L H Q t d G G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/ Q o t C w 0 L H Q u 9 C 4 0 Y b Q s D E v 0 J j Q t 9 C 8 0 L X Q v d C 1 0 L 3 Q v d G L 0 L k g 0 Y L Q u N C / L n v Q o d G C 0 L 7 Q u 9 C x 0 L X R h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Y G r i 1 N c 8 8 k e K + J r s n K P U m g A A A A A C A A A A A A A Q Z g A A A A E A A C A A A A B 4 5 H i 4 K f 0 v l 8 u c y v 9 X J K O U h 3 7 0 K A w y U P X 3 g t O p k g K b G A A A A A A O g A A A A A I A A C A A A A A G j h + C 4 Z 7 e G 7 Q f / t E F h I j + B P 6 n U x 2 Z A F + / B i U c L o r C p l A A A A A P v B j 9 I p R t r k l b w l O u j D M 3 P j g e 8 p m 9 x m m B s W G r / q N R 9 E a 3 i W F 1 K k C B e + L 1 O w h C o w n 0 v 9 F j t M G f A 4 Q w v s v X c I C L 3 8 A 4 4 C X 3 9 j F r K d I W a v + G C E A A A A B p e 9 Z e m 5 M 5 g U x w n 9 6 3 k f b L t d u m 3 o R H W b C V B B J X w 1 K r L 3 v z t J W z I M S i E b A e y h L 4 8 E L 8 N Y s j x m 2 C U P d v 7 I w 0 + l h y < / D a t a M a s h u p > 
</file>

<file path=customXml/itemProps1.xml><?xml version="1.0" encoding="utf-8"?>
<ds:datastoreItem xmlns:ds="http://schemas.openxmlformats.org/officeDocument/2006/customXml" ds:itemID="{572F1097-F04A-448B-8DA6-BDAFE92714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Лист1</vt:lpstr>
      <vt:lpstr>Навигация</vt:lpstr>
      <vt:lpstr>1. Региональный блок</vt:lpstr>
      <vt:lpstr>1.1 Сведения о МКД</vt:lpstr>
      <vt:lpstr>1.2 Бюджетный сектор</vt:lpstr>
      <vt:lpstr>1.3 Осветительные приборы</vt:lpstr>
      <vt:lpstr>1.4 Экономия энергии РП</vt:lpstr>
      <vt:lpstr>1.5 Регпрограммы</vt:lpstr>
      <vt:lpstr>1.6 Лучшие проекты </vt:lpstr>
      <vt:lpstr>1.7 Энергосервисные контракты</vt:lpstr>
      <vt:lpstr>1.8 Формы и объемы поддержки</vt:lpstr>
      <vt:lpstr>1.9 Сведения о НПА</vt:lpstr>
      <vt:lpstr>2. Муниципальный блок</vt:lpstr>
      <vt:lpstr>2.1 Перечень МО</vt:lpstr>
      <vt:lpstr>Калькулятор перевода в т.у.т.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Ноутбук</dc:creator>
  <cp:lastModifiedBy>olga chekh</cp:lastModifiedBy>
  <dcterms:created xsi:type="dcterms:W3CDTF">2023-03-29T13:15:00Z</dcterms:created>
  <dcterms:modified xsi:type="dcterms:W3CDTF">2025-04-09T13:50:49Z</dcterms:modified>
</cp:coreProperties>
</file>